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Projects\Packages\haskoning-retaining-wall\haskoning_retaining_wall\templates\"/>
    </mc:Choice>
  </mc:AlternateContent>
  <xr:revisionPtr revIDLastSave="0" documentId="13_ncr:1_{7BFD95C1-CE20-489E-A940-37F895E0FA04}" xr6:coauthVersionLast="47" xr6:coauthVersionMax="47" xr10:uidLastSave="{00000000-0000-0000-0000-000000000000}"/>
  <bookViews>
    <workbookView xWindow="754" yWindow="754" windowWidth="24686" windowHeight="13055" activeTab="1" xr2:uid="{86CBC31D-00B0-4AA3-8F6D-553D3F77D4C4}"/>
  </bookViews>
  <sheets>
    <sheet name="General" sheetId="7" r:id="rId1"/>
    <sheet name="Section A" sheetId="6" r:id="rId2"/>
    <sheet name="Soil parameters" sheetId="9" r:id="rId3"/>
    <sheet name="Design soil profiles" sheetId="10" r:id="rId4"/>
    <sheet name="SelectionMenu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6" i="6" l="1"/>
  <c r="A95" i="6"/>
  <c r="A94" i="6"/>
  <c r="A93" i="6"/>
  <c r="A92" i="6"/>
  <c r="A91" i="6"/>
  <c r="J37" i="7"/>
  <c r="H37" i="7"/>
  <c r="D37" i="7"/>
  <c r="C28" i="6"/>
  <c r="H16" i="9"/>
  <c r="I16" i="9"/>
  <c r="J16" i="9"/>
  <c r="C16" i="9"/>
</calcChain>
</file>

<file path=xl/sharedStrings.xml><?xml version="1.0" encoding="utf-8"?>
<sst xmlns="http://schemas.openxmlformats.org/spreadsheetml/2006/main" count="320" uniqueCount="205">
  <si>
    <t>Block wall Automation Modeling</t>
  </si>
  <si>
    <t>General Information</t>
  </si>
  <si>
    <t>[General input]</t>
  </si>
  <si>
    <t>Project number</t>
  </si>
  <si>
    <t>XX0000</t>
  </si>
  <si>
    <t>Project name</t>
  </si>
  <si>
    <t>RAH</t>
  </si>
  <si>
    <t>Language</t>
  </si>
  <si>
    <t>English</t>
  </si>
  <si>
    <t>Language on drawings</t>
  </si>
  <si>
    <t>Client</t>
  </si>
  <si>
    <t>Levels in</t>
  </si>
  <si>
    <t>LAT</t>
  </si>
  <si>
    <t>Project datum system (LAT, NAP, MSL, CHARTDATUM etc.)</t>
  </si>
  <si>
    <t>Coordinate system</t>
  </si>
  <si>
    <t>-</t>
  </si>
  <si>
    <t>Coordinates relative to</t>
  </si>
  <si>
    <t>Min. Width [mm]</t>
  </si>
  <si>
    <t>Maximum block width</t>
  </si>
  <si>
    <t>Tolerance [mm]</t>
  </si>
  <si>
    <t>Block tolerance</t>
  </si>
  <si>
    <t>Min. front tolerance [mm]</t>
  </si>
  <si>
    <t>Minimum block tolerance</t>
  </si>
  <si>
    <t>Min. back tolerance [mm]</t>
  </si>
  <si>
    <t>Max. back tolerance [mm]</t>
  </si>
  <si>
    <t>Max. front tolerance [mm]</t>
  </si>
  <si>
    <t>Maximum front block tolerance</t>
  </si>
  <si>
    <t>Max weight [ton]</t>
  </si>
  <si>
    <t>Maximum block weight</t>
  </si>
  <si>
    <t>URC unit weight [kN/m³]</t>
  </si>
  <si>
    <t>Block material unit weight, unreinforced concrete</t>
  </si>
  <si>
    <t>RC unit weight [kN/m³]</t>
  </si>
  <si>
    <t>Block material unit weight, reinforced concrete</t>
  </si>
  <si>
    <r>
      <t>Water unit weight [kN/m</t>
    </r>
    <r>
      <rPr>
        <vertAlign val="superscript"/>
        <sz val="10"/>
        <color theme="8" tint="-0.499984740745262"/>
        <rFont val="Arial"/>
        <family val="2"/>
      </rPr>
      <t>3</t>
    </r>
    <r>
      <rPr>
        <sz val="10"/>
        <color theme="8" tint="-0.499984740745262"/>
        <rFont val="Arial"/>
        <family val="2"/>
      </rPr>
      <t>]</t>
    </r>
  </si>
  <si>
    <t>Water unit weight in the Canals</t>
  </si>
  <si>
    <t>Load case verification</t>
  </si>
  <si>
    <t>Factor Cases</t>
  </si>
  <si>
    <t>SLS</t>
  </si>
  <si>
    <t>EQU</t>
  </si>
  <si>
    <t>DA1C1</t>
  </si>
  <si>
    <t>DA1C2</t>
  </si>
  <si>
    <t>Seismic</t>
  </si>
  <si>
    <t>Yes/No</t>
  </si>
  <si>
    <t>Yes</t>
  </si>
  <si>
    <t>No</t>
  </si>
  <si>
    <t>Partial factors</t>
  </si>
  <si>
    <t>U</t>
  </si>
  <si>
    <t>F</t>
  </si>
  <si>
    <t>Concrete</t>
  </si>
  <si>
    <t>Soil</t>
  </si>
  <si>
    <t>Soil Strength</t>
  </si>
  <si>
    <t>Water</t>
  </si>
  <si>
    <t>Bollards</t>
  </si>
  <si>
    <t>Anchors</t>
  </si>
  <si>
    <t>Surcharge: Equipment</t>
  </si>
  <si>
    <t>Surcharge: Cargo</t>
  </si>
  <si>
    <t>Combination factors</t>
  </si>
  <si>
    <t>UDL</t>
  </si>
  <si>
    <t>Patch</t>
  </si>
  <si>
    <t>Stacked</t>
  </si>
  <si>
    <t>Favourability</t>
  </si>
  <si>
    <t>Surcharge</t>
  </si>
  <si>
    <t>Stacked Surcharge</t>
  </si>
  <si>
    <t>[Geo and structural input - project level]</t>
  </si>
  <si>
    <t>Project boundaries</t>
  </si>
  <si>
    <t>x-left [m]</t>
  </si>
  <si>
    <t>x-coordinate of left boundary in Plaxis</t>
  </si>
  <si>
    <t>x-right [m]</t>
  </si>
  <si>
    <t>x-coordinate of right boundary in Plaxis</t>
  </si>
  <si>
    <t>kh [g]</t>
  </si>
  <si>
    <t>Pseudostatic seismic load - horizontal acceleration coefficient</t>
  </si>
  <si>
    <t>kv [g]</t>
  </si>
  <si>
    <t>Pseudostatic seismic load - vertical acceleration coefficient</t>
  </si>
  <si>
    <t>Friction</t>
  </si>
  <si>
    <t>Block to block</t>
  </si>
  <si>
    <t>Manual</t>
  </si>
  <si>
    <t>If calculated, it uses 2/3*phi</t>
  </si>
  <si>
    <t>Value (in case of manual)</t>
  </si>
  <si>
    <t>Block to soil</t>
  </si>
  <si>
    <t>Toelevel [m]</t>
  </si>
  <si>
    <t>Main structure</t>
  </si>
  <si>
    <t>Main Dimensions</t>
  </si>
  <si>
    <t>Top shear key</t>
  </si>
  <si>
    <t>Bottom shear key</t>
  </si>
  <si>
    <t>Top Chamfer</t>
  </si>
  <si>
    <t>Bottom Chamfer</t>
  </si>
  <si>
    <t>Height
[mm]</t>
  </si>
  <si>
    <t>Length
[mm]</t>
  </si>
  <si>
    <t>Offset
[mm]</t>
  </si>
  <si>
    <t>TSK Height
[mm]</t>
  </si>
  <si>
    <t>TSK Width
[mm]</t>
  </si>
  <si>
    <t>TSK Offset
[mm]</t>
  </si>
  <si>
    <t>BSK Height
[mm]</t>
  </si>
  <si>
    <t>BSK Width
[mm]</t>
  </si>
  <si>
    <t>BSK Offset
[mm]</t>
  </si>
  <si>
    <t>TC Back X
[mm]</t>
  </si>
  <si>
    <t>TC Back Y
[mm]</t>
  </si>
  <si>
    <t>TC Front X
[mm]</t>
  </si>
  <si>
    <t>TC Front Y
[mm]</t>
  </si>
  <si>
    <t>BC Back X
[mm]</t>
  </si>
  <si>
    <t>BC Back Y
[mm]</t>
  </si>
  <si>
    <t>BC Front X
[mm]</t>
  </si>
  <si>
    <t>BC Front Y
[mm]</t>
  </si>
  <si>
    <t> </t>
  </si>
  <si>
    <t>[Geo input - section level]</t>
  </si>
  <si>
    <t>General</t>
  </si>
  <si>
    <t>Bed level [m C.D.]</t>
  </si>
  <si>
    <t>Fill level [m C.D.]</t>
  </si>
  <si>
    <t>Original Natural Ground Level [m C.D.]</t>
  </si>
  <si>
    <t xml:space="preserve">Improvement and backfill. </t>
  </si>
  <si>
    <t>Scour protection material</t>
  </si>
  <si>
    <t>Rock 10-60kg</t>
  </si>
  <si>
    <t>Selection menu</t>
  </si>
  <si>
    <t>Base layer thickness [mm]</t>
  </si>
  <si>
    <t>Base layer offset front [mm]</t>
  </si>
  <si>
    <t>Base layer offset back [mm]</t>
  </si>
  <si>
    <t>Base layer slope [1:x]</t>
  </si>
  <si>
    <t>Base layer material</t>
  </si>
  <si>
    <t>Rock 2/90mm</t>
  </si>
  <si>
    <t>Soil improvement thickness [mm]</t>
  </si>
  <si>
    <t>Soil improvement offset front [mm]</t>
  </si>
  <si>
    <t>Soil improvement offset back [mm]</t>
  </si>
  <si>
    <t>Soil improvement slope [1:x]</t>
  </si>
  <si>
    <t>Soil improvement material</t>
  </si>
  <si>
    <t>Rock 30-50mm</t>
  </si>
  <si>
    <t>Secondary fill wedge slope [1:x]</t>
  </si>
  <si>
    <t>Secondary fill height 1</t>
  </si>
  <si>
    <t>Secondary fill height 2</t>
  </si>
  <si>
    <t>Secondary fill height 3</t>
  </si>
  <si>
    <t>Secondary fill height 4</t>
  </si>
  <si>
    <t>Load cases</t>
  </si>
  <si>
    <t>Uniform</t>
  </si>
  <si>
    <t>Patched</t>
  </si>
  <si>
    <t>Uniform Surcharge</t>
  </si>
  <si>
    <t>Load [kN/m2/m]</t>
  </si>
  <si>
    <t>Patch Surcharge</t>
  </si>
  <si>
    <t>Breadth, Perpendicular to Quay Edge [m]</t>
  </si>
  <si>
    <t>Width, Parallel to Quay Edge [m]</t>
  </si>
  <si>
    <t>Offset, Front Patch Edge to Back of Cope [m]</t>
  </si>
  <si>
    <t>Stacked Surcharge: Vertical</t>
  </si>
  <si>
    <t>Load [kN/m]</t>
  </si>
  <si>
    <t>Offset, Distance to Quay Edge [m]</t>
  </si>
  <si>
    <t>Stacked Surcharge: Horizontal</t>
  </si>
  <si>
    <t>Load [kN]</t>
  </si>
  <si>
    <t>Spacing, Distance between Bollards [m]</t>
  </si>
  <si>
    <t>Elevation, Vertical Distance from Cope [m]</t>
  </si>
  <si>
    <t>Water levels</t>
  </si>
  <si>
    <t>Seaward level (canal) [m C.D.]</t>
  </si>
  <si>
    <t>Groundwater level (landside) [m C.D]</t>
  </si>
  <si>
    <t>Material parameters (man-made fill)</t>
  </si>
  <si>
    <t>Geotextiel [Yes/No]</t>
  </si>
  <si>
    <t>Primary back fill material</t>
  </si>
  <si>
    <t>Quarry run</t>
  </si>
  <si>
    <t>Secondary back fill material</t>
  </si>
  <si>
    <t>Sand</t>
  </si>
  <si>
    <t>Design Soil Profiles</t>
  </si>
  <si>
    <t>Name</t>
  </si>
  <si>
    <t>Natural material</t>
  </si>
  <si>
    <t>Natural material 2</t>
  </si>
  <si>
    <t>Natural material 3</t>
  </si>
  <si>
    <t>Natural material 4</t>
  </si>
  <si>
    <t>Natural material 5</t>
  </si>
  <si>
    <t>Scour protection</t>
  </si>
  <si>
    <t>Soil improvement</t>
  </si>
  <si>
    <t>Base layer</t>
  </si>
  <si>
    <t>Color [RGB]</t>
  </si>
  <si>
    <t>Color in RGB</t>
  </si>
  <si>
    <r>
      <rPr>
        <sz val="10"/>
        <color rgb="FF00577E"/>
        <rFont val="Aptos Narrow"/>
        <family val="2"/>
      </rPr>
      <t>γ</t>
    </r>
    <r>
      <rPr>
        <sz val="10"/>
        <color rgb="FF00577E"/>
        <rFont val="Arial"/>
        <family val="2"/>
      </rPr>
      <t>_unsat [kN/m3]</t>
    </r>
  </si>
  <si>
    <t>Unit weight unsaturated</t>
  </si>
  <si>
    <r>
      <rPr>
        <sz val="10"/>
        <color rgb="FF00577E"/>
        <rFont val="Aptos Narrow"/>
        <family val="2"/>
      </rPr>
      <t>γ</t>
    </r>
    <r>
      <rPr>
        <sz val="10"/>
        <color rgb="FF00577E"/>
        <rFont val="Arial"/>
        <family val="2"/>
      </rPr>
      <t>_sat [kN/m3]</t>
    </r>
  </si>
  <si>
    <t>Unit weight saturated</t>
  </si>
  <si>
    <t>Drainage type [-]</t>
  </si>
  <si>
    <t>1=Drained, 2=Undrained (A), 3=Undrained (B)</t>
  </si>
  <si>
    <t>E [kN/m2]</t>
  </si>
  <si>
    <t>Young's Modulus</t>
  </si>
  <si>
    <t>ν [-]</t>
  </si>
  <si>
    <t>Poisson's ratio</t>
  </si>
  <si>
    <t>c' [kPa]</t>
  </si>
  <si>
    <t>Cohesion</t>
  </si>
  <si>
    <r>
      <rPr>
        <sz val="10"/>
        <color theme="8" tint="-0.499984740745262"/>
        <rFont val="Aptos Narrow"/>
        <family val="2"/>
      </rPr>
      <t>φ</t>
    </r>
    <r>
      <rPr>
        <sz val="10"/>
        <color theme="8" tint="-0.499984740745262"/>
        <rFont val="Arial"/>
        <family val="2"/>
      </rPr>
      <t>' [deg]</t>
    </r>
  </si>
  <si>
    <t>Friction angle</t>
  </si>
  <si>
    <t>ψ [deg]</t>
  </si>
  <si>
    <t>Dilatancy angle</t>
  </si>
  <si>
    <t>Rinter</t>
  </si>
  <si>
    <t>Interface factor for friction at interface</t>
  </si>
  <si>
    <t>Profile_1</t>
  </si>
  <si>
    <t>Profile_2</t>
  </si>
  <si>
    <t>Profile_3</t>
  </si>
  <si>
    <t>Profile_4</t>
  </si>
  <si>
    <t>Profile_5</t>
  </si>
  <si>
    <t>Profile_6</t>
  </si>
  <si>
    <t>Top layer [m C.D.]</t>
  </si>
  <si>
    <t>Material</t>
  </si>
  <si>
    <t>Yes/no</t>
  </si>
  <si>
    <t>Rock 15-300kg</t>
  </si>
  <si>
    <t>Rock 20-200kg</t>
  </si>
  <si>
    <t>Rock 0/40mm</t>
  </si>
  <si>
    <t>Rock 30/50mm</t>
  </si>
  <si>
    <t>Soil improvements</t>
  </si>
  <si>
    <t>Rock 50/150mm</t>
  </si>
  <si>
    <t>Primary backfill</t>
  </si>
  <si>
    <t>Secondary backfill</t>
  </si>
  <si>
    <t>Existing ground</t>
  </si>
  <si>
    <t>Friction block to block</t>
  </si>
  <si>
    <t>Calculated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</si>
</sst>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4"/>
      <color theme="0"/>
      <name val="Bahnschrift"/>
      <family val="2"/>
    </font>
    <font>
      <b/>
      <sz val="10"/>
      <color rgb="FF00577E"/>
      <name val="Arial"/>
      <family val="2"/>
    </font>
    <font>
      <sz val="10"/>
      <color rgb="FF00577E"/>
      <name val="Arial"/>
      <family val="2"/>
    </font>
    <font>
      <i/>
      <sz val="10"/>
      <color rgb="FF00577E"/>
      <name val="Arial"/>
      <family val="2"/>
    </font>
    <font>
      <sz val="10"/>
      <color theme="8" tint="-0.499984740745262"/>
      <name val="Arial"/>
      <family val="2"/>
    </font>
    <font>
      <b/>
      <sz val="10"/>
      <color rgb="FF000000"/>
      <name val="Arial"/>
      <family val="2"/>
    </font>
    <font>
      <sz val="10"/>
      <color rgb="FF1F4E78"/>
      <name val="Arial"/>
      <family val="2"/>
    </font>
    <font>
      <sz val="10"/>
      <color rgb="FF000000"/>
      <name val="Arial"/>
      <family val="2"/>
    </font>
    <font>
      <b/>
      <sz val="10"/>
      <color theme="8" tint="-0.499984740745262"/>
      <name val="Arial"/>
      <family val="2"/>
    </font>
    <font>
      <sz val="10"/>
      <color rgb="FFFF0000"/>
      <name val="Arial"/>
      <family val="2"/>
    </font>
    <font>
      <vertAlign val="superscript"/>
      <sz val="10"/>
      <color theme="8" tint="-0.499984740745262"/>
      <name val="Arial"/>
      <family val="2"/>
    </font>
    <font>
      <i/>
      <sz val="10"/>
      <color theme="8" tint="-0.499984740745262"/>
      <name val="Arial"/>
      <family val="2"/>
    </font>
    <font>
      <b/>
      <sz val="10"/>
      <color rgb="FF1F4E78"/>
      <name val="Arial"/>
      <family val="2"/>
    </font>
    <font>
      <i/>
      <sz val="10"/>
      <color rgb="FF1F4E78"/>
      <name val="Arial"/>
      <family val="2"/>
    </font>
    <font>
      <sz val="10"/>
      <color rgb="FF00577E"/>
      <name val="Aptos Narrow"/>
      <family val="2"/>
    </font>
    <font>
      <sz val="10"/>
      <color theme="8" tint="-0.499984740745262"/>
      <name val="Aptos Narrow"/>
      <family val="2"/>
    </font>
    <font>
      <b/>
      <i/>
      <sz val="10"/>
      <color rgb="FF00577E"/>
      <name val="Arial"/>
      <family val="2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77E"/>
        <bgColor indexed="64"/>
      </patternFill>
    </fill>
    <fill>
      <patternFill patternType="solid">
        <fgColor rgb="FFE8EFBF"/>
        <bgColor indexed="64"/>
      </patternFill>
    </fill>
    <fill>
      <patternFill patternType="solid">
        <fgColor rgb="FF72971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E8EFBF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rgb="FFE5EEF2"/>
      </left>
      <right style="thin">
        <color rgb="FFE5EEF2"/>
      </right>
      <top style="thin">
        <color rgb="FFE5EEF2"/>
      </top>
      <bottom style="thin">
        <color rgb="FFE5EEF2"/>
      </bottom>
      <diagonal/>
    </border>
    <border>
      <left style="thin">
        <color rgb="FFE5EEF2"/>
      </left>
      <right/>
      <top/>
      <bottom style="thin">
        <color rgb="FFE5EEF2"/>
      </bottom>
      <diagonal/>
    </border>
    <border>
      <left/>
      <right/>
      <top/>
      <bottom style="thin">
        <color rgb="FFE5EEF2"/>
      </bottom>
      <diagonal/>
    </border>
    <border>
      <left style="thin">
        <color rgb="FFE5EEF2"/>
      </left>
      <right/>
      <top style="thin">
        <color rgb="FFE5EEF2"/>
      </top>
      <bottom/>
      <diagonal/>
    </border>
    <border>
      <left/>
      <right style="thin">
        <color rgb="FFE5EEF2"/>
      </right>
      <top style="thin">
        <color rgb="FFE5EEF2"/>
      </top>
      <bottom/>
      <diagonal/>
    </border>
    <border>
      <left style="thin">
        <color rgb="FFE5EEF2"/>
      </left>
      <right/>
      <top/>
      <bottom/>
      <diagonal/>
    </border>
    <border>
      <left/>
      <right style="thin">
        <color rgb="FFE5EEF2"/>
      </right>
      <top/>
      <bottom/>
      <diagonal/>
    </border>
    <border>
      <left style="thin">
        <color rgb="FFE5EEF2"/>
      </left>
      <right/>
      <top style="thin">
        <color rgb="FFE5EEF2"/>
      </top>
      <bottom style="thin">
        <color rgb="FFE5EEF2"/>
      </bottom>
      <diagonal/>
    </border>
    <border>
      <left/>
      <right style="thin">
        <color rgb="FFE5EEF2"/>
      </right>
      <top style="thin">
        <color rgb="FFE5EEF2"/>
      </top>
      <bottom style="thin">
        <color rgb="FFE5EEF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E5EEF2"/>
      </right>
      <top/>
      <bottom style="thin">
        <color rgb="FFE5EEF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E5EEF2"/>
      </left>
      <right style="thin">
        <color rgb="FFE5EEF2"/>
      </right>
      <top style="thin">
        <color rgb="FFE5EEF2"/>
      </top>
      <bottom/>
      <diagonal/>
    </border>
    <border>
      <left style="thin">
        <color rgb="FFE5EEF2"/>
      </left>
      <right style="thin">
        <color rgb="FFE5EEF2"/>
      </right>
      <top/>
      <bottom/>
      <diagonal/>
    </border>
    <border>
      <left style="thin">
        <color rgb="FFE5EEF2"/>
      </left>
      <right style="thin">
        <color rgb="FFE5EEF2"/>
      </right>
      <top/>
      <bottom style="thin">
        <color rgb="FFE5EEF2"/>
      </bottom>
      <diagonal/>
    </border>
    <border>
      <left/>
      <right/>
      <top style="thin">
        <color rgb="FFE5EEF2"/>
      </top>
      <bottom style="thin">
        <color rgb="FFE5EEF2"/>
      </bottom>
      <diagonal/>
    </border>
    <border>
      <left/>
      <right/>
      <top style="thin">
        <color rgb="FFE5EEF2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E5EEF2"/>
      </bottom>
      <diagonal/>
    </border>
    <border>
      <left/>
      <right style="thin">
        <color indexed="64"/>
      </right>
      <top style="thin">
        <color indexed="64"/>
      </top>
      <bottom style="thin">
        <color rgb="FFE5EEF2"/>
      </bottom>
      <diagonal/>
    </border>
    <border>
      <left style="thin">
        <color indexed="64"/>
      </left>
      <right/>
      <top style="thin">
        <color rgb="FFE5EEF2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E5EEF2"/>
      </bottom>
      <diagonal/>
    </border>
    <border>
      <left/>
      <right/>
      <top style="thin">
        <color rgb="FFE5EEF2"/>
      </top>
      <bottom style="thin">
        <color indexed="64"/>
      </bottom>
      <diagonal/>
    </border>
    <border>
      <left style="thin">
        <color indexed="64"/>
      </left>
      <right/>
      <top style="thin">
        <color rgb="FFE5EEF2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E5EEF2"/>
      </bottom>
      <diagonal/>
    </border>
  </borders>
  <cellStyleXfs count="2">
    <xf numFmtId="0" fontId="0" fillId="0" borderId="0"/>
    <xf numFmtId="0" fontId="1" fillId="0" borderId="0"/>
  </cellStyleXfs>
  <cellXfs count="248">
    <xf numFmtId="0" fontId="0" fillId="0" borderId="0" xfId="0"/>
    <xf numFmtId="0" fontId="0" fillId="0" borderId="0" xfId="0" applyAlignment="1">
      <alignment horizontal="center"/>
    </xf>
    <xf numFmtId="0" fontId="0" fillId="5" borderId="2" xfId="0" applyFill="1" applyBorder="1"/>
    <xf numFmtId="0" fontId="3" fillId="5" borderId="2" xfId="0" applyFont="1" applyFill="1" applyBorder="1" applyAlignment="1">
      <alignment horizontal="left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0" fillId="3" borderId="0" xfId="0" applyFill="1"/>
    <xf numFmtId="0" fontId="0" fillId="7" borderId="0" xfId="0" applyFill="1"/>
    <xf numFmtId="0" fontId="5" fillId="0" borderId="7" xfId="0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8" fillId="2" borderId="11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7" xfId="0" applyFont="1" applyBorder="1"/>
    <xf numFmtId="0" fontId="10" fillId="0" borderId="8" xfId="0" applyFont="1" applyBorder="1"/>
    <xf numFmtId="0" fontId="9" fillId="0" borderId="0" xfId="0" applyFont="1" applyAlignment="1">
      <alignment horizontal="center"/>
    </xf>
    <xf numFmtId="0" fontId="8" fillId="0" borderId="23" xfId="1" applyFont="1" applyBorder="1" applyAlignment="1">
      <alignment horizontal="left" vertical="center"/>
    </xf>
    <xf numFmtId="0" fontId="8" fillId="0" borderId="24" xfId="1" applyFont="1" applyBorder="1" applyAlignment="1">
      <alignment horizontal="center" vertical="center"/>
    </xf>
    <xf numFmtId="0" fontId="8" fillId="0" borderId="24" xfId="1" applyFont="1" applyBorder="1" applyAlignment="1">
      <alignment horizontal="left" vertical="center"/>
    </xf>
    <xf numFmtId="0" fontId="8" fillId="0" borderId="26" xfId="1" applyFont="1" applyBorder="1" applyAlignment="1">
      <alignment horizontal="left" vertical="center"/>
    </xf>
    <xf numFmtId="0" fontId="14" fillId="0" borderId="26" xfId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8" fillId="8" borderId="18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8" fillId="8" borderId="19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 wrapText="1"/>
    </xf>
    <xf numFmtId="0" fontId="10" fillId="7" borderId="7" xfId="0" applyFont="1" applyFill="1" applyBorder="1"/>
    <xf numFmtId="0" fontId="10" fillId="7" borderId="8" xfId="0" applyFont="1" applyFill="1" applyBorder="1"/>
    <xf numFmtId="0" fontId="4" fillId="7" borderId="9" xfId="0" applyFont="1" applyFill="1" applyBorder="1" applyAlignment="1" applyProtection="1">
      <alignment horizontal="center" vertical="center"/>
      <protection locked="0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0" fillId="7" borderId="0" xfId="0" applyFill="1" applyAlignment="1">
      <alignment horizontal="center"/>
    </xf>
    <xf numFmtId="0" fontId="4" fillId="7" borderId="0" xfId="0" applyFont="1" applyFill="1" applyAlignment="1">
      <alignment horizontal="left"/>
    </xf>
    <xf numFmtId="0" fontId="8" fillId="7" borderId="0" xfId="1" applyFont="1" applyFill="1" applyAlignment="1">
      <alignment horizontal="center" vertical="center"/>
    </xf>
    <xf numFmtId="0" fontId="8" fillId="7" borderId="0" xfId="1" applyFont="1" applyFill="1" applyAlignment="1">
      <alignment horizontal="left" vertical="center"/>
    </xf>
    <xf numFmtId="0" fontId="4" fillId="7" borderId="0" xfId="0" applyFont="1" applyFill="1" applyAlignment="1" applyProtection="1">
      <alignment horizontal="center" vertical="center"/>
      <protection locked="0"/>
    </xf>
    <xf numFmtId="0" fontId="9" fillId="7" borderId="0" xfId="0" applyFont="1" applyFill="1" applyAlignment="1">
      <alignment horizontal="center"/>
    </xf>
    <xf numFmtId="0" fontId="10" fillId="7" borderId="0" xfId="0" applyFont="1" applyFill="1"/>
    <xf numFmtId="0" fontId="14" fillId="7" borderId="0" xfId="1" applyFont="1" applyFill="1" applyAlignment="1">
      <alignment horizontal="center" vertical="center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7" borderId="25" xfId="0" applyFont="1" applyFill="1" applyBorder="1" applyAlignment="1" applyProtection="1">
      <alignment horizontal="center" vertical="center"/>
      <protection locked="0"/>
    </xf>
    <xf numFmtId="0" fontId="0" fillId="7" borderId="2" xfId="0" applyFill="1" applyBorder="1"/>
    <xf numFmtId="0" fontId="3" fillId="7" borderId="2" xfId="0" applyFont="1" applyFill="1" applyBorder="1" applyAlignment="1">
      <alignment horizontal="left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0" borderId="0" xfId="0" applyFont="1"/>
    <xf numFmtId="0" fontId="3" fillId="7" borderId="0" xfId="0" applyFont="1" applyFill="1" applyAlignment="1">
      <alignment horizontal="left"/>
    </xf>
    <xf numFmtId="0" fontId="0" fillId="0" borderId="28" xfId="0" applyBorder="1" applyAlignment="1">
      <alignment horizontal="center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8" fillId="0" borderId="0" xfId="0" applyFont="1"/>
    <xf numFmtId="0" fontId="8" fillId="2" borderId="0" xfId="0" applyFont="1" applyFill="1" applyAlignment="1">
      <alignment horizontal="center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30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27" xfId="0" applyFont="1" applyBorder="1"/>
    <xf numFmtId="0" fontId="3" fillId="2" borderId="34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36" xfId="0" applyFont="1" applyFill="1" applyBorder="1" applyAlignment="1" applyProtection="1">
      <alignment horizontal="center" vertical="center"/>
      <protection locked="0"/>
    </xf>
    <xf numFmtId="3" fontId="4" fillId="2" borderId="21" xfId="0" applyNumberFormat="1" applyFont="1" applyFill="1" applyBorder="1" applyAlignment="1" applyProtection="1">
      <alignment horizontal="center" vertical="center"/>
      <protection locked="0"/>
    </xf>
    <xf numFmtId="3" fontId="4" fillId="2" borderId="19" xfId="0" applyNumberFormat="1" applyFont="1" applyFill="1" applyBorder="1" applyAlignment="1" applyProtection="1">
      <alignment horizontal="center" vertical="center"/>
      <protection locked="0"/>
    </xf>
    <xf numFmtId="3" fontId="4" fillId="2" borderId="20" xfId="0" applyNumberFormat="1" applyFont="1" applyFill="1" applyBorder="1" applyAlignment="1" applyProtection="1">
      <alignment horizontal="center" vertical="center"/>
      <protection locked="0"/>
    </xf>
    <xf numFmtId="3" fontId="8" fillId="2" borderId="15" xfId="0" applyNumberFormat="1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3" fontId="8" fillId="2" borderId="16" xfId="0" applyNumberFormat="1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3" fillId="2" borderId="37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3" fontId="4" fillId="2" borderId="38" xfId="0" applyNumberFormat="1" applyFont="1" applyFill="1" applyBorder="1" applyAlignment="1" applyProtection="1">
      <alignment horizontal="center" vertical="center"/>
      <protection locked="0"/>
    </xf>
    <xf numFmtId="3" fontId="4" fillId="2" borderId="39" xfId="0" applyNumberFormat="1" applyFont="1" applyFill="1" applyBorder="1" applyAlignment="1" applyProtection="1">
      <alignment horizontal="center" vertical="center"/>
      <protection locked="0"/>
    </xf>
    <xf numFmtId="0" fontId="4" fillId="2" borderId="40" xfId="0" applyFont="1" applyFill="1" applyBorder="1" applyAlignment="1" applyProtection="1">
      <alignment horizontal="center" vertical="center"/>
      <protection locked="0"/>
    </xf>
    <xf numFmtId="3" fontId="4" fillId="2" borderId="41" xfId="0" applyNumberFormat="1" applyFont="1" applyFill="1" applyBorder="1" applyAlignment="1" applyProtection="1">
      <alignment horizontal="center" vertical="center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3" fontId="4" fillId="2" borderId="4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3" fontId="4" fillId="2" borderId="26" xfId="0" applyNumberFormat="1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3" fontId="8" fillId="2" borderId="26" xfId="0" applyNumberFormat="1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3" fontId="4" fillId="2" borderId="26" xfId="0" applyNumberFormat="1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14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8" fillId="9" borderId="12" xfId="0" applyFont="1" applyFill="1" applyBorder="1" applyAlignment="1">
      <alignment wrapText="1"/>
    </xf>
    <xf numFmtId="0" fontId="8" fillId="9" borderId="11" xfId="0" applyFont="1" applyFill="1" applyBorder="1" applyAlignment="1">
      <alignment wrapText="1"/>
    </xf>
    <xf numFmtId="0" fontId="8" fillId="9" borderId="13" xfId="0" applyFont="1" applyFill="1" applyBorder="1" applyAlignment="1">
      <alignment wrapText="1"/>
    </xf>
    <xf numFmtId="0" fontId="8" fillId="10" borderId="0" xfId="0" applyFont="1" applyFill="1"/>
    <xf numFmtId="0" fontId="8" fillId="10" borderId="18" xfId="0" applyFont="1" applyFill="1" applyBorder="1"/>
    <xf numFmtId="0" fontId="8" fillId="10" borderId="19" xfId="0" applyFont="1" applyFill="1" applyBorder="1"/>
    <xf numFmtId="0" fontId="8" fillId="0" borderId="0" xfId="0" applyFont="1" applyAlignment="1">
      <alignment horizontal="right"/>
    </xf>
    <xf numFmtId="0" fontId="8" fillId="0" borderId="18" xfId="0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8" fillId="0" borderId="15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6" fillId="0" borderId="22" xfId="0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10" fillId="0" borderId="0" xfId="0" applyFont="1"/>
    <xf numFmtId="0" fontId="10" fillId="0" borderId="22" xfId="0" applyFont="1" applyBorder="1"/>
    <xf numFmtId="0" fontId="8" fillId="0" borderId="1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13" borderId="0" xfId="0" applyFont="1" applyFill="1" applyAlignment="1">
      <alignment horizont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5" fillId="11" borderId="11" xfId="0" applyFont="1" applyFill="1" applyBorder="1" applyAlignment="1">
      <alignment horizontal="center" wrapText="1"/>
    </xf>
    <xf numFmtId="0" fontId="5" fillId="11" borderId="12" xfId="0" applyFont="1" applyFill="1" applyBorder="1" applyAlignment="1">
      <alignment horizontal="center" wrapText="1"/>
    </xf>
    <xf numFmtId="0" fontId="5" fillId="11" borderId="44" xfId="0" applyFont="1" applyFill="1" applyBorder="1" applyAlignment="1">
      <alignment horizontal="center" wrapText="1"/>
    </xf>
    <xf numFmtId="0" fontId="6" fillId="0" borderId="8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4" fillId="8" borderId="9" xfId="0" applyFont="1" applyFill="1" applyBorder="1" applyAlignment="1" applyProtection="1">
      <alignment horizontal="center" vertical="center"/>
      <protection locked="0"/>
    </xf>
    <xf numFmtId="0" fontId="4" fillId="8" borderId="10" xfId="0" applyFont="1" applyFill="1" applyBorder="1" applyAlignment="1" applyProtection="1">
      <alignment horizontal="center" vertical="center"/>
      <protection locked="0"/>
    </xf>
    <xf numFmtId="0" fontId="8" fillId="12" borderId="0" xfId="0" applyFont="1" applyFill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 applyProtection="1">
      <alignment horizontal="center" vertical="center"/>
      <protection locked="0"/>
    </xf>
    <xf numFmtId="164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11" borderId="17" xfId="0" applyFont="1" applyFill="1" applyBorder="1" applyAlignment="1">
      <alignment horizontal="center" wrapText="1"/>
    </xf>
    <xf numFmtId="0" fontId="5" fillId="11" borderId="14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" fillId="8" borderId="7" xfId="0" applyFont="1" applyFill="1" applyBorder="1" applyAlignment="1">
      <alignment horizontal="left"/>
    </xf>
    <xf numFmtId="0" fontId="6" fillId="8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3" fillId="0" borderId="7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6" fillId="0" borderId="7" xfId="0" applyFont="1" applyBorder="1"/>
    <xf numFmtId="0" fontId="6" fillId="0" borderId="8" xfId="0" applyFont="1" applyBorder="1"/>
    <xf numFmtId="0" fontId="10" fillId="0" borderId="7" xfId="0" applyFont="1" applyBorder="1"/>
    <xf numFmtId="0" fontId="10" fillId="0" borderId="8" xfId="0" applyFont="1" applyBorder="1"/>
    <xf numFmtId="0" fontId="4" fillId="0" borderId="0" xfId="0" applyFont="1" applyAlignment="1">
      <alignment horizontal="left"/>
    </xf>
    <xf numFmtId="0" fontId="11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6" borderId="7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14" fillId="0" borderId="22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8" fillId="0" borderId="22" xfId="1" applyFont="1" applyBorder="1" applyAlignment="1">
      <alignment horizontal="center" vertical="center"/>
    </xf>
    <xf numFmtId="0" fontId="6" fillId="8" borderId="22" xfId="0" applyFont="1" applyFill="1" applyBorder="1" applyAlignment="1">
      <alignment horizont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17" fillId="0" borderId="7" xfId="0" applyFont="1" applyBorder="1" applyAlignment="1">
      <alignment horizontal="left"/>
    </xf>
    <xf numFmtId="0" fontId="6" fillId="7" borderId="0" xfId="0" applyFont="1" applyFill="1"/>
    <xf numFmtId="0" fontId="4" fillId="7" borderId="0" xfId="0" applyFont="1" applyFill="1" applyAlignment="1" applyProtection="1">
      <alignment horizontal="center" vertical="center"/>
      <protection locked="0"/>
    </xf>
    <xf numFmtId="0" fontId="4" fillId="7" borderId="0" xfId="0" applyFont="1" applyFill="1" applyAlignment="1">
      <alignment horizontal="left"/>
    </xf>
    <xf numFmtId="0" fontId="10" fillId="7" borderId="0" xfId="0" applyFont="1" applyFill="1"/>
    <xf numFmtId="0" fontId="8" fillId="7" borderId="0" xfId="1" applyFont="1" applyFill="1" applyAlignment="1">
      <alignment horizontal="center" vertical="center"/>
    </xf>
    <xf numFmtId="0" fontId="6" fillId="7" borderId="7" xfId="0" applyFont="1" applyFill="1" applyBorder="1"/>
    <xf numFmtId="0" fontId="6" fillId="7" borderId="8" xfId="0" applyFont="1" applyFill="1" applyBorder="1"/>
    <xf numFmtId="0" fontId="4" fillId="7" borderId="9" xfId="0" applyFont="1" applyFill="1" applyBorder="1" applyAlignment="1" applyProtection="1">
      <alignment horizontal="center" vertical="center"/>
      <protection locked="0"/>
    </xf>
    <xf numFmtId="0" fontId="4" fillId="7" borderId="10" xfId="0" applyFont="1" applyFill="1" applyBorder="1" applyAlignment="1" applyProtection="1">
      <alignment horizontal="center" vertical="center"/>
      <protection locked="0"/>
    </xf>
    <xf numFmtId="0" fontId="10" fillId="7" borderId="7" xfId="0" applyFont="1" applyFill="1" applyBorder="1"/>
    <xf numFmtId="0" fontId="10" fillId="7" borderId="8" xfId="0" applyFont="1" applyFill="1" applyBorder="1"/>
    <xf numFmtId="0" fontId="5" fillId="7" borderId="0" xfId="0" applyFont="1" applyFill="1" applyAlignment="1">
      <alignment horizontal="left"/>
    </xf>
    <xf numFmtId="0" fontId="15" fillId="7" borderId="0" xfId="0" applyFont="1" applyFill="1" applyAlignment="1">
      <alignment horizontal="left"/>
    </xf>
    <xf numFmtId="0" fontId="13" fillId="7" borderId="7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0" fontId="0" fillId="7" borderId="0" xfId="0" applyFill="1" applyAlignment="1">
      <alignment horizontal="center"/>
    </xf>
    <xf numFmtId="0" fontId="6" fillId="7" borderId="7" xfId="0" applyFont="1" applyFill="1" applyBorder="1" applyAlignment="1">
      <alignment horizontal="left"/>
    </xf>
    <xf numFmtId="0" fontId="6" fillId="7" borderId="0" xfId="0" applyFont="1" applyFill="1" applyAlignment="1">
      <alignment horizontal="left"/>
    </xf>
    <xf numFmtId="0" fontId="4" fillId="0" borderId="31" xfId="0" applyFont="1" applyBorder="1" applyAlignment="1" applyProtection="1">
      <alignment horizontal="center" vertical="center"/>
      <protection locked="0"/>
    </xf>
    <xf numFmtId="0" fontId="3" fillId="2" borderId="3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3" fillId="2" borderId="35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7" borderId="30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45" xfId="0" applyFont="1" applyBorder="1" applyAlignment="1">
      <alignment horizontal="right"/>
    </xf>
  </cellXfs>
  <cellStyles count="2">
    <cellStyle name="Normal" xfId="0" builtinId="0" customBuiltin="1"/>
    <cellStyle name="Normal 2" xfId="1" xr:uid="{19833FC2-9E2C-4E0D-B714-6B0A6A55BD34}"/>
  </cellStyles>
  <dxfs count="0"/>
  <tableStyles count="0" defaultTableStyle="TableStyleMedium2" defaultPivotStyle="PivotStyleLight16"/>
  <colors>
    <mruColors>
      <color rgb="FF1F4E78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190501</xdr:colOff>
      <xdr:row>3</xdr:row>
      <xdr:rowOff>161565</xdr:rowOff>
    </xdr:from>
    <xdr:to>
      <xdr:col>28</xdr:col>
      <xdr:colOff>361950</xdr:colOff>
      <xdr:row>32</xdr:row>
      <xdr:rowOff>98923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8C561A-CFAB-44EA-9409-4EB47EE2C09A}"/>
            </a:ext>
            <a:ext uri="{147F2762-F138-4A5C-976F-8EAC2B608ADB}">
              <a16:predDERef xmlns:a16="http://schemas.microsoft.com/office/drawing/2014/main" pred="{B48326AA-2C5E-4A2D-BCD0-18975D2A9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01601" y="771165"/>
          <a:ext cx="6877049" cy="5080917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40</xdr:row>
      <xdr:rowOff>123825</xdr:rowOff>
    </xdr:from>
    <xdr:to>
      <xdr:col>28</xdr:col>
      <xdr:colOff>390525</xdr:colOff>
      <xdr:row>68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77406B-1795-ABEA-8FEF-A29064303381}"/>
            </a:ext>
            <a:ext uri="{147F2762-F138-4A5C-976F-8EAC2B608ADB}">
              <a16:predDERef xmlns:a16="http://schemas.microsoft.com/office/drawing/2014/main" pred="{A88C561A-CFAB-44EA-9409-4EB47EE2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58750" y="6048375"/>
          <a:ext cx="6848475" cy="448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CE34-9BD2-4408-9684-1779797DC7DC}">
  <sheetPr codeName="Sheet1"/>
  <dimension ref="A1:O79"/>
  <sheetViews>
    <sheetView zoomScaleNormal="100" workbookViewId="0">
      <selection activeCell="C71" sqref="C71:D71"/>
    </sheetView>
  </sheetViews>
  <sheetFormatPr defaultColWidth="9.15234375" defaultRowHeight="12.45" x14ac:dyDescent="0.3"/>
  <cols>
    <col min="1" max="1" width="19.3828125" style="8" bestFit="1" customWidth="1"/>
    <col min="2" max="2" width="17.3828125" style="8" customWidth="1"/>
    <col min="3" max="3" width="10.69140625" style="8" customWidth="1"/>
    <col min="4" max="4" width="11" style="8" customWidth="1"/>
    <col min="5" max="6" width="10.3046875" style="8" customWidth="1"/>
    <col min="7" max="12" width="9.15234375" style="8"/>
    <col min="13" max="13" width="9.15234375" style="8" customWidth="1"/>
    <col min="14" max="15" width="10.53515625" style="8" customWidth="1"/>
    <col min="16" max="16384" width="9.15234375" style="8"/>
  </cols>
  <sheetData>
    <row r="1" spans="1:15" s="7" customFormat="1" ht="17.600000000000001" x14ac:dyDescent="0.3">
      <c r="A1" s="164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 s="7" customFormat="1" ht="18" customHeight="1" x14ac:dyDescent="0.3">
      <c r="A2" s="192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</row>
    <row r="3" spans="1:15" s="7" customFormat="1" ht="12" customHeight="1" x14ac:dyDescent="0.3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</row>
    <row r="4" spans="1:15" s="7" customFormat="1" ht="12.9" x14ac:dyDescent="0.3">
      <c r="A4" s="2"/>
      <c r="B4" s="3" t="s">
        <v>2</v>
      </c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12.9" x14ac:dyDescent="0.35">
      <c r="A5" s="196" t="s">
        <v>3</v>
      </c>
      <c r="B5" s="197"/>
      <c r="C5" s="139" t="s">
        <v>4</v>
      </c>
      <c r="D5" s="140"/>
      <c r="E5" s="6"/>
      <c r="F5" s="9"/>
      <c r="G5" s="198"/>
      <c r="H5" s="199"/>
      <c r="I5" s="199"/>
      <c r="J5" s="199"/>
      <c r="K5" s="199"/>
      <c r="L5" s="199"/>
      <c r="M5" s="199"/>
      <c r="N5" s="199"/>
      <c r="O5" s="199"/>
    </row>
    <row r="6" spans="1:15" ht="12.9" x14ac:dyDescent="0.35">
      <c r="A6" s="123" t="s">
        <v>5</v>
      </c>
      <c r="B6" s="124"/>
      <c r="C6" s="139" t="s">
        <v>6</v>
      </c>
      <c r="D6" s="140"/>
      <c r="E6" s="57"/>
      <c r="F6" s="57"/>
      <c r="G6" s="121"/>
      <c r="H6" s="122"/>
      <c r="I6" s="122"/>
      <c r="J6" s="122"/>
      <c r="K6" s="122"/>
      <c r="L6" s="122"/>
      <c r="M6" s="122"/>
      <c r="N6" s="122"/>
      <c r="O6" s="122"/>
    </row>
    <row r="7" spans="1:15" ht="12.9" x14ac:dyDescent="0.35">
      <c r="A7" s="190" t="s">
        <v>7</v>
      </c>
      <c r="B7" s="191"/>
      <c r="C7" s="139" t="s">
        <v>8</v>
      </c>
      <c r="D7" s="140"/>
      <c r="E7"/>
      <c r="F7"/>
      <c r="G7" s="141" t="s">
        <v>9</v>
      </c>
      <c r="H7" s="142"/>
      <c r="I7" s="142"/>
      <c r="J7" s="142"/>
      <c r="K7" s="142"/>
      <c r="L7" s="142"/>
      <c r="M7" s="142"/>
      <c r="N7" s="142"/>
      <c r="O7" s="142"/>
    </row>
    <row r="8" spans="1:15" ht="12.9" x14ac:dyDescent="0.35">
      <c r="A8" s="190" t="s">
        <v>10</v>
      </c>
      <c r="B8" s="191"/>
      <c r="C8" s="139"/>
      <c r="D8" s="140"/>
      <c r="E8"/>
      <c r="F8"/>
      <c r="G8" s="141" t="s">
        <v>10</v>
      </c>
      <c r="H8" s="142"/>
      <c r="I8" s="142"/>
      <c r="J8" s="142"/>
      <c r="K8" s="142"/>
      <c r="L8" s="142"/>
      <c r="M8" s="142"/>
      <c r="N8" s="142"/>
      <c r="O8" s="142"/>
    </row>
    <row r="9" spans="1:15" ht="12.9" x14ac:dyDescent="0.35">
      <c r="A9" s="190" t="s">
        <v>11</v>
      </c>
      <c r="B9" s="191"/>
      <c r="C9" s="139" t="s">
        <v>12</v>
      </c>
      <c r="D9" s="140"/>
      <c r="E9"/>
      <c r="F9"/>
      <c r="G9" s="141" t="s">
        <v>13</v>
      </c>
      <c r="H9" s="142"/>
      <c r="I9" s="142"/>
      <c r="J9" s="142"/>
      <c r="K9" s="142"/>
      <c r="L9" s="142"/>
      <c r="M9" s="142"/>
      <c r="N9" s="142"/>
      <c r="O9" s="142"/>
    </row>
    <row r="10" spans="1:15" ht="12.9" x14ac:dyDescent="0.35">
      <c r="A10" s="190" t="s">
        <v>14</v>
      </c>
      <c r="B10" s="191"/>
      <c r="C10" s="139" t="s">
        <v>15</v>
      </c>
      <c r="D10" s="140"/>
      <c r="E10"/>
      <c r="F10"/>
      <c r="G10" s="141" t="s">
        <v>16</v>
      </c>
      <c r="H10" s="142"/>
      <c r="I10" s="142"/>
      <c r="J10" s="142"/>
      <c r="K10" s="142"/>
      <c r="L10" s="142"/>
      <c r="M10" s="142"/>
      <c r="N10" s="142"/>
      <c r="O10" s="142"/>
    </row>
    <row r="11" spans="1:15" ht="12.9" x14ac:dyDescent="0.35">
      <c r="A11" s="137" t="s">
        <v>17</v>
      </c>
      <c r="B11" s="138"/>
      <c r="C11" s="139">
        <v>1500</v>
      </c>
      <c r="D11" s="140"/>
      <c r="E11" s="1"/>
      <c r="F11" s="1"/>
      <c r="G11" s="141" t="s">
        <v>18</v>
      </c>
      <c r="H11" s="142"/>
      <c r="I11" s="142"/>
      <c r="J11" s="142"/>
      <c r="K11" s="142"/>
      <c r="L11" s="142"/>
      <c r="M11" s="142"/>
      <c r="N11" s="142"/>
      <c r="O11" s="142"/>
    </row>
    <row r="12" spans="1:15" ht="12.9" x14ac:dyDescent="0.35">
      <c r="A12" s="137" t="s">
        <v>19</v>
      </c>
      <c r="B12" s="138"/>
      <c r="C12" s="139">
        <v>20</v>
      </c>
      <c r="D12" s="140"/>
      <c r="E12" s="1"/>
      <c r="F12" s="1"/>
      <c r="G12" s="141" t="s">
        <v>20</v>
      </c>
      <c r="H12" s="142"/>
      <c r="I12" s="142"/>
      <c r="J12" s="142"/>
      <c r="K12" s="142"/>
      <c r="L12" s="142"/>
      <c r="M12" s="142"/>
      <c r="N12" s="142"/>
      <c r="O12" s="142"/>
    </row>
    <row r="13" spans="1:15" ht="12.9" x14ac:dyDescent="0.35">
      <c r="A13" s="137" t="s">
        <v>21</v>
      </c>
      <c r="B13" s="138"/>
      <c r="C13" s="139">
        <v>30</v>
      </c>
      <c r="D13" s="140"/>
      <c r="E13" s="1"/>
      <c r="F13" s="1"/>
      <c r="G13" s="141" t="s">
        <v>22</v>
      </c>
      <c r="H13" s="142"/>
      <c r="I13" s="142"/>
      <c r="J13" s="142"/>
      <c r="K13" s="142"/>
      <c r="L13" s="142"/>
      <c r="M13" s="142"/>
      <c r="N13" s="142"/>
      <c r="O13" s="142"/>
    </row>
    <row r="14" spans="1:15" ht="12.9" x14ac:dyDescent="0.35">
      <c r="A14" s="137" t="s">
        <v>23</v>
      </c>
      <c r="B14" s="138"/>
      <c r="C14" s="139">
        <v>10</v>
      </c>
      <c r="D14" s="140"/>
      <c r="E14" s="1"/>
      <c r="F14" s="1"/>
      <c r="G14" s="141" t="s">
        <v>22</v>
      </c>
      <c r="H14" s="142"/>
      <c r="I14" s="142"/>
      <c r="J14" s="142"/>
      <c r="K14" s="142"/>
      <c r="L14" s="142"/>
      <c r="M14" s="142"/>
      <c r="N14" s="142"/>
      <c r="O14" s="142"/>
    </row>
    <row r="15" spans="1:15" ht="12.9" x14ac:dyDescent="0.35">
      <c r="A15" s="137" t="s">
        <v>24</v>
      </c>
      <c r="B15" s="138"/>
      <c r="C15" s="139">
        <v>10</v>
      </c>
      <c r="D15" s="140"/>
      <c r="E15" s="1"/>
      <c r="F15" s="1"/>
      <c r="G15" s="141" t="s">
        <v>22</v>
      </c>
      <c r="H15" s="142"/>
      <c r="I15" s="142"/>
      <c r="J15" s="142"/>
      <c r="K15" s="142"/>
      <c r="L15" s="142"/>
      <c r="M15" s="142"/>
      <c r="N15" s="142"/>
      <c r="O15" s="142"/>
    </row>
    <row r="16" spans="1:15" ht="12.9" x14ac:dyDescent="0.35">
      <c r="A16" s="137" t="s">
        <v>25</v>
      </c>
      <c r="B16" s="138"/>
      <c r="C16" s="139">
        <v>30</v>
      </c>
      <c r="D16" s="140"/>
      <c r="E16" s="1"/>
      <c r="F16" s="1"/>
      <c r="G16" s="141" t="s">
        <v>26</v>
      </c>
      <c r="H16" s="142"/>
      <c r="I16" s="142"/>
      <c r="J16" s="142"/>
      <c r="K16" s="142"/>
      <c r="L16" s="142"/>
      <c r="M16" s="142"/>
      <c r="N16" s="142"/>
      <c r="O16" s="142"/>
    </row>
    <row r="17" spans="1:15" ht="12.9" x14ac:dyDescent="0.35">
      <c r="A17" s="137" t="s">
        <v>27</v>
      </c>
      <c r="B17" s="138"/>
      <c r="C17" s="139"/>
      <c r="D17" s="140"/>
      <c r="E17" s="1"/>
      <c r="F17" s="1"/>
      <c r="G17" s="141" t="s">
        <v>28</v>
      </c>
      <c r="H17" s="142"/>
      <c r="I17" s="142"/>
      <c r="J17" s="142"/>
      <c r="K17" s="142"/>
      <c r="L17" s="142"/>
      <c r="M17" s="142"/>
      <c r="N17" s="142"/>
      <c r="O17" s="142"/>
    </row>
    <row r="18" spans="1:15" ht="12.9" x14ac:dyDescent="0.35">
      <c r="A18" s="189" t="s">
        <v>29</v>
      </c>
      <c r="B18" s="138"/>
      <c r="C18" s="152">
        <v>24</v>
      </c>
      <c r="D18" s="153"/>
      <c r="E18" s="1"/>
      <c r="F18" s="1"/>
      <c r="G18" s="141" t="s">
        <v>30</v>
      </c>
      <c r="H18" s="142"/>
      <c r="I18" s="142"/>
      <c r="J18" s="142"/>
      <c r="K18" s="142"/>
      <c r="L18" s="142"/>
      <c r="M18" s="142"/>
      <c r="N18" s="142"/>
      <c r="O18" s="142"/>
    </row>
    <row r="19" spans="1:15" ht="12.9" x14ac:dyDescent="0.35">
      <c r="A19" s="189" t="s">
        <v>31</v>
      </c>
      <c r="B19" s="138"/>
      <c r="C19" s="152">
        <v>25</v>
      </c>
      <c r="D19" s="153"/>
      <c r="E19" s="1"/>
      <c r="F19" s="1"/>
      <c r="G19" s="141" t="s">
        <v>32</v>
      </c>
      <c r="H19" s="142"/>
      <c r="I19" s="142"/>
      <c r="J19" s="142"/>
      <c r="K19" s="142"/>
      <c r="L19" s="142"/>
      <c r="M19" s="142"/>
      <c r="N19" s="142"/>
      <c r="O19" s="142"/>
    </row>
    <row r="20" spans="1:15" ht="14.6" x14ac:dyDescent="0.35">
      <c r="A20" s="184" t="s">
        <v>33</v>
      </c>
      <c r="B20" s="185"/>
      <c r="C20" s="152">
        <v>10.25</v>
      </c>
      <c r="D20" s="153"/>
      <c r="E20" s="1"/>
      <c r="F20" s="1"/>
      <c r="G20" s="142" t="s">
        <v>34</v>
      </c>
      <c r="H20" s="142"/>
      <c r="I20" s="142"/>
      <c r="J20" s="142"/>
      <c r="K20" s="142"/>
      <c r="L20" s="142"/>
      <c r="M20" s="142"/>
      <c r="N20" s="142"/>
      <c r="O20" s="142"/>
    </row>
    <row r="21" spans="1:15" x14ac:dyDescent="0.3">
      <c r="A21" s="137"/>
      <c r="B21" s="138"/>
      <c r="C21" s="139"/>
      <c r="D21" s="140"/>
      <c r="E21" s="1"/>
      <c r="F21" s="1"/>
      <c r="G21" s="177"/>
      <c r="H21" s="177"/>
      <c r="I21" s="177"/>
      <c r="J21" s="177"/>
      <c r="K21" s="177"/>
      <c r="L21" s="177"/>
      <c r="M21" s="177"/>
      <c r="N21" s="177"/>
      <c r="O21" s="177"/>
    </row>
    <row r="22" spans="1:15" ht="12.9" x14ac:dyDescent="0.3">
      <c r="A22" s="2"/>
      <c r="B22" s="3" t="s">
        <v>35</v>
      </c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3">
      <c r="A23" s="20"/>
      <c r="B23" s="21"/>
      <c r="C23" s="30"/>
      <c r="D23" s="31"/>
      <c r="E23" s="1"/>
      <c r="F23" s="1"/>
      <c r="G23" s="19"/>
      <c r="H23" s="19"/>
      <c r="I23" s="19"/>
      <c r="J23" s="19"/>
      <c r="K23" s="19"/>
      <c r="L23" s="19"/>
      <c r="M23" s="19"/>
      <c r="N23" s="19"/>
      <c r="O23" s="19"/>
    </row>
    <row r="24" spans="1:15" x14ac:dyDescent="0.3">
      <c r="A24" s="186" t="s">
        <v>36</v>
      </c>
      <c r="B24" s="187"/>
      <c r="C24" s="143"/>
      <c r="D24" s="144"/>
      <c r="E24" s="1"/>
      <c r="F24" s="1"/>
      <c r="G24" s="188"/>
      <c r="H24" s="188"/>
      <c r="I24" s="188"/>
      <c r="J24" s="188"/>
      <c r="K24" s="188"/>
      <c r="L24" s="188"/>
      <c r="M24" s="188"/>
      <c r="N24" s="188"/>
      <c r="O24" s="188"/>
    </row>
    <row r="25" spans="1:15" x14ac:dyDescent="0.3">
      <c r="A25" s="128"/>
      <c r="B25" s="128"/>
      <c r="C25" s="37"/>
      <c r="D25" s="37"/>
      <c r="E25" s="1"/>
      <c r="F25" s="1"/>
      <c r="G25" s="19"/>
      <c r="H25" s="19"/>
      <c r="I25" s="19"/>
      <c r="J25" s="19"/>
      <c r="K25" s="19"/>
      <c r="L25" s="19"/>
      <c r="M25" s="19"/>
      <c r="N25" s="19"/>
      <c r="O25" s="19"/>
    </row>
    <row r="26" spans="1:15" x14ac:dyDescent="0.3">
      <c r="A26" s="202"/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19"/>
      <c r="M26" s="19"/>
      <c r="N26" s="19"/>
      <c r="O26" s="19"/>
    </row>
    <row r="27" spans="1:15" x14ac:dyDescent="0.3">
      <c r="A27" s="129"/>
      <c r="B27" s="211" t="s">
        <v>37</v>
      </c>
      <c r="C27" s="211"/>
      <c r="D27" s="211" t="s">
        <v>38</v>
      </c>
      <c r="E27" s="211"/>
      <c r="F27" s="211" t="s">
        <v>39</v>
      </c>
      <c r="G27" s="211"/>
      <c r="H27" s="211" t="s">
        <v>40</v>
      </c>
      <c r="I27" s="211"/>
      <c r="J27" s="211" t="s">
        <v>41</v>
      </c>
      <c r="K27" s="211"/>
      <c r="L27" s="19"/>
      <c r="M27" s="19"/>
      <c r="N27" s="19"/>
      <c r="O27" s="19"/>
    </row>
    <row r="28" spans="1:15" x14ac:dyDescent="0.3">
      <c r="A28" s="126" t="s">
        <v>42</v>
      </c>
      <c r="B28" s="212" t="s">
        <v>43</v>
      </c>
      <c r="C28" s="212"/>
      <c r="D28" s="212" t="s">
        <v>44</v>
      </c>
      <c r="E28" s="212"/>
      <c r="F28" s="212" t="s">
        <v>44</v>
      </c>
      <c r="G28" s="212"/>
      <c r="H28" s="212" t="s">
        <v>44</v>
      </c>
      <c r="I28" s="212"/>
      <c r="J28" s="212" t="s">
        <v>44</v>
      </c>
      <c r="K28" s="212"/>
      <c r="L28" s="19"/>
      <c r="M28" s="19"/>
      <c r="N28" s="19"/>
      <c r="O28" s="19"/>
    </row>
    <row r="29" spans="1:15" x14ac:dyDescent="0.3">
      <c r="A29" s="20"/>
      <c r="B29" s="21"/>
      <c r="C29" s="28"/>
      <c r="D29" s="29"/>
      <c r="E29" s="1"/>
      <c r="F29" s="1"/>
      <c r="G29" s="19"/>
      <c r="H29" s="19"/>
      <c r="I29" s="19"/>
      <c r="J29" s="19"/>
      <c r="K29" s="19"/>
      <c r="L29" s="19"/>
      <c r="M29" s="19"/>
      <c r="N29" s="19"/>
      <c r="O29" s="19"/>
    </row>
    <row r="30" spans="1:15" x14ac:dyDescent="0.3">
      <c r="A30" s="186" t="s">
        <v>45</v>
      </c>
      <c r="B30" s="187"/>
      <c r="C30" s="143"/>
      <c r="D30" s="144"/>
      <c r="E30" s="1"/>
      <c r="F30" s="1"/>
      <c r="G30" s="188"/>
      <c r="H30" s="188"/>
      <c r="I30" s="188"/>
      <c r="J30" s="188"/>
      <c r="K30" s="188"/>
      <c r="L30" s="188"/>
      <c r="M30" s="188"/>
      <c r="N30" s="188"/>
      <c r="O30" s="188"/>
    </row>
    <row r="31" spans="1:15" x14ac:dyDescent="0.3">
      <c r="A31" s="20"/>
      <c r="B31" s="21"/>
      <c r="C31" s="30"/>
      <c r="D31" s="31"/>
      <c r="E31" s="1"/>
      <c r="F31" s="1"/>
      <c r="G31" s="19"/>
      <c r="H31" s="19"/>
      <c r="I31" s="19"/>
      <c r="J31" s="19"/>
      <c r="K31" s="19"/>
      <c r="L31" s="19"/>
      <c r="M31" s="19"/>
      <c r="N31" s="19"/>
      <c r="O31" s="19"/>
    </row>
    <row r="32" spans="1:15" x14ac:dyDescent="0.3">
      <c r="A32" s="202"/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19"/>
      <c r="M32" s="19"/>
      <c r="N32" s="19"/>
      <c r="O32" s="19"/>
    </row>
    <row r="33" spans="1:15" x14ac:dyDescent="0.3">
      <c r="A33" s="211"/>
      <c r="B33" s="211" t="s">
        <v>37</v>
      </c>
      <c r="C33" s="211"/>
      <c r="D33" s="211" t="s">
        <v>38</v>
      </c>
      <c r="E33" s="211"/>
      <c r="F33" s="211" t="s">
        <v>39</v>
      </c>
      <c r="G33" s="211"/>
      <c r="H33" s="211" t="s">
        <v>40</v>
      </c>
      <c r="I33" s="211"/>
      <c r="J33" s="211" t="s">
        <v>41</v>
      </c>
      <c r="K33" s="211"/>
      <c r="L33" s="19"/>
      <c r="M33" s="19"/>
      <c r="N33" s="19"/>
      <c r="O33" s="19"/>
    </row>
    <row r="34" spans="1:15" x14ac:dyDescent="0.3">
      <c r="A34" s="205"/>
      <c r="B34" s="24" t="s">
        <v>46</v>
      </c>
      <c r="C34" s="24" t="s">
        <v>47</v>
      </c>
      <c r="D34" s="24" t="s">
        <v>46</v>
      </c>
      <c r="E34" s="24" t="s">
        <v>47</v>
      </c>
      <c r="F34" s="24" t="s">
        <v>46</v>
      </c>
      <c r="G34" s="24" t="s">
        <v>47</v>
      </c>
      <c r="H34" s="24" t="s">
        <v>46</v>
      </c>
      <c r="I34" s="24" t="s">
        <v>47</v>
      </c>
      <c r="J34" s="24" t="s">
        <v>46</v>
      </c>
      <c r="K34" s="24" t="s">
        <v>47</v>
      </c>
      <c r="L34" s="19"/>
      <c r="M34" s="19"/>
      <c r="N34" s="19"/>
      <c r="O34" s="19"/>
    </row>
    <row r="35" spans="1:15" x14ac:dyDescent="0.3">
      <c r="A35" s="25" t="s">
        <v>48</v>
      </c>
      <c r="B35" s="130">
        <v>1</v>
      </c>
      <c r="C35" s="130">
        <v>1</v>
      </c>
      <c r="D35" s="115">
        <v>1.05</v>
      </c>
      <c r="E35" s="130">
        <v>0.95</v>
      </c>
      <c r="F35" s="115">
        <v>1.35</v>
      </c>
      <c r="G35" s="130">
        <v>0.95</v>
      </c>
      <c r="H35" s="115">
        <v>1</v>
      </c>
      <c r="I35" s="130">
        <v>1</v>
      </c>
      <c r="J35" s="115">
        <v>1</v>
      </c>
      <c r="K35" s="116">
        <v>1</v>
      </c>
      <c r="L35" s="19"/>
      <c r="M35" s="19"/>
      <c r="N35" s="19"/>
      <c r="O35" s="19"/>
    </row>
    <row r="36" spans="1:15" x14ac:dyDescent="0.3">
      <c r="A36" s="26" t="s">
        <v>49</v>
      </c>
      <c r="B36" s="127">
        <v>1</v>
      </c>
      <c r="C36" s="127">
        <v>1</v>
      </c>
      <c r="D36" s="119">
        <v>1.05</v>
      </c>
      <c r="E36" s="127">
        <v>0.95</v>
      </c>
      <c r="F36" s="119">
        <v>1.35</v>
      </c>
      <c r="G36" s="127">
        <v>0.95</v>
      </c>
      <c r="H36" s="119">
        <v>1</v>
      </c>
      <c r="I36" s="127">
        <v>1</v>
      </c>
      <c r="J36" s="119">
        <v>1</v>
      </c>
      <c r="K36" s="120">
        <v>1</v>
      </c>
      <c r="L36" s="19"/>
      <c r="M36" s="19"/>
      <c r="N36" s="19"/>
      <c r="O36" s="19"/>
    </row>
    <row r="37" spans="1:15" x14ac:dyDescent="0.3">
      <c r="A37" s="26" t="s">
        <v>50</v>
      </c>
      <c r="B37" s="206">
        <v>1</v>
      </c>
      <c r="C37" s="207"/>
      <c r="D37" s="206">
        <f>1/1.1</f>
        <v>0.90909090909090906</v>
      </c>
      <c r="E37" s="207"/>
      <c r="F37" s="206">
        <v>1</v>
      </c>
      <c r="G37" s="207"/>
      <c r="H37" s="206">
        <f>1/1.25</f>
        <v>0.8</v>
      </c>
      <c r="I37" s="207"/>
      <c r="J37" s="206">
        <f>1/1.25</f>
        <v>0.8</v>
      </c>
      <c r="K37" s="207"/>
      <c r="L37" s="19"/>
      <c r="M37" s="19"/>
      <c r="N37" s="19"/>
      <c r="O37" s="19"/>
    </row>
    <row r="38" spans="1:15" x14ac:dyDescent="0.3">
      <c r="A38" s="26" t="s">
        <v>51</v>
      </c>
      <c r="B38" s="127">
        <v>1</v>
      </c>
      <c r="C38" s="127">
        <v>1</v>
      </c>
      <c r="D38" s="119">
        <v>1.05</v>
      </c>
      <c r="E38" s="127">
        <v>0.95</v>
      </c>
      <c r="F38" s="119">
        <v>1.35</v>
      </c>
      <c r="G38" s="127">
        <v>0.95</v>
      </c>
      <c r="H38" s="119">
        <v>1</v>
      </c>
      <c r="I38" s="127">
        <v>1</v>
      </c>
      <c r="J38" s="119">
        <v>1</v>
      </c>
      <c r="K38" s="120">
        <v>1</v>
      </c>
      <c r="L38" s="19"/>
      <c r="M38" s="19"/>
      <c r="N38" s="19"/>
      <c r="O38" s="19"/>
    </row>
    <row r="39" spans="1:15" x14ac:dyDescent="0.3">
      <c r="A39" s="26" t="s">
        <v>52</v>
      </c>
      <c r="B39" s="127">
        <v>1</v>
      </c>
      <c r="C39" s="127">
        <v>1</v>
      </c>
      <c r="D39" s="119">
        <v>1.3</v>
      </c>
      <c r="E39" s="127">
        <v>0</v>
      </c>
      <c r="F39" s="119">
        <v>1.3</v>
      </c>
      <c r="G39" s="127">
        <v>0</v>
      </c>
      <c r="H39" s="119">
        <v>1.1499999999999999</v>
      </c>
      <c r="I39" s="127">
        <v>0</v>
      </c>
      <c r="J39" s="119">
        <v>0</v>
      </c>
      <c r="K39" s="120">
        <v>0</v>
      </c>
      <c r="L39" s="19"/>
      <c r="M39" s="19"/>
      <c r="N39" s="19"/>
      <c r="O39" s="19"/>
    </row>
    <row r="40" spans="1:15" x14ac:dyDescent="0.3">
      <c r="A40" s="26" t="s">
        <v>53</v>
      </c>
      <c r="B40" s="127">
        <v>1</v>
      </c>
      <c r="C40" s="127">
        <v>1</v>
      </c>
      <c r="D40" s="119">
        <v>1.05</v>
      </c>
      <c r="E40" s="127">
        <v>0</v>
      </c>
      <c r="F40" s="119">
        <v>1.35</v>
      </c>
      <c r="G40" s="127">
        <v>0</v>
      </c>
      <c r="H40" s="119">
        <v>1</v>
      </c>
      <c r="I40" s="127">
        <v>0</v>
      </c>
      <c r="J40" s="119">
        <v>1</v>
      </c>
      <c r="K40" s="120">
        <v>1</v>
      </c>
      <c r="L40" s="19"/>
      <c r="M40" s="19"/>
      <c r="N40" s="19"/>
      <c r="O40" s="19"/>
    </row>
    <row r="41" spans="1:15" x14ac:dyDescent="0.3">
      <c r="A41" s="26" t="s">
        <v>54</v>
      </c>
      <c r="B41" s="127">
        <v>1</v>
      </c>
      <c r="C41" s="127">
        <v>1</v>
      </c>
      <c r="D41" s="119">
        <v>1.35</v>
      </c>
      <c r="E41" s="127">
        <v>0</v>
      </c>
      <c r="F41" s="119">
        <v>1.35</v>
      </c>
      <c r="G41" s="127">
        <v>0</v>
      </c>
      <c r="H41" s="119">
        <v>1.1499999999999999</v>
      </c>
      <c r="I41" s="127">
        <v>0</v>
      </c>
      <c r="J41" s="119">
        <v>0</v>
      </c>
      <c r="K41" s="120">
        <v>0</v>
      </c>
      <c r="L41" s="19"/>
      <c r="M41" s="19"/>
      <c r="N41" s="19"/>
      <c r="O41" s="19"/>
    </row>
    <row r="42" spans="1:15" x14ac:dyDescent="0.3">
      <c r="A42" s="23" t="s">
        <v>55</v>
      </c>
      <c r="B42" s="131">
        <v>1</v>
      </c>
      <c r="C42" s="131">
        <v>1</v>
      </c>
      <c r="D42" s="117">
        <v>1.5</v>
      </c>
      <c r="E42" s="131">
        <v>0</v>
      </c>
      <c r="F42" s="117">
        <v>1.5</v>
      </c>
      <c r="G42" s="131">
        <v>0</v>
      </c>
      <c r="H42" s="117">
        <v>1.3</v>
      </c>
      <c r="I42" s="131">
        <v>0</v>
      </c>
      <c r="J42" s="117">
        <v>1</v>
      </c>
      <c r="K42" s="118">
        <v>1</v>
      </c>
      <c r="L42" s="19"/>
      <c r="M42" s="19"/>
      <c r="N42" s="19"/>
      <c r="O42" s="19"/>
    </row>
    <row r="43" spans="1:15" x14ac:dyDescent="0.3">
      <c r="A43" s="184"/>
      <c r="B43" s="185"/>
      <c r="C43" s="200"/>
      <c r="D43" s="201"/>
      <c r="E43" s="22"/>
      <c r="F43" s="22"/>
      <c r="G43" s="188"/>
      <c r="H43" s="188"/>
      <c r="I43" s="188"/>
      <c r="J43" s="188"/>
      <c r="K43" s="188"/>
      <c r="L43" s="188"/>
      <c r="M43" s="188"/>
      <c r="N43" s="188"/>
      <c r="O43" s="188"/>
    </row>
    <row r="44" spans="1:15" x14ac:dyDescent="0.3">
      <c r="A44" s="186" t="s">
        <v>56</v>
      </c>
      <c r="B44" s="187"/>
      <c r="C44" s="143"/>
      <c r="D44" s="144"/>
      <c r="E44" s="22"/>
      <c r="F44" s="22"/>
      <c r="G44" s="188"/>
      <c r="H44" s="188"/>
      <c r="I44" s="188"/>
      <c r="J44" s="188"/>
      <c r="K44" s="188"/>
      <c r="L44" s="188"/>
      <c r="M44" s="188"/>
      <c r="N44" s="188"/>
      <c r="O44" s="188"/>
    </row>
    <row r="45" spans="1:15" x14ac:dyDescent="0.3">
      <c r="A45" s="20"/>
      <c r="B45" s="21"/>
      <c r="C45" s="30"/>
      <c r="D45" s="31"/>
      <c r="E45" s="22"/>
      <c r="F45" s="22"/>
      <c r="G45" s="19"/>
      <c r="H45" s="19"/>
      <c r="I45" s="19"/>
      <c r="J45" s="19"/>
      <c r="K45" s="19"/>
      <c r="L45" s="19"/>
      <c r="M45" s="19"/>
      <c r="N45" s="19"/>
      <c r="O45" s="19"/>
    </row>
    <row r="46" spans="1:15" x14ac:dyDescent="0.3">
      <c r="A46" s="202"/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19"/>
      <c r="M46" s="19"/>
      <c r="N46" s="19"/>
      <c r="O46" s="19"/>
    </row>
    <row r="47" spans="1:15" x14ac:dyDescent="0.3">
      <c r="A47" s="27"/>
      <c r="B47" s="208" t="s">
        <v>37</v>
      </c>
      <c r="C47" s="209"/>
      <c r="D47" s="205" t="s">
        <v>38</v>
      </c>
      <c r="E47" s="205"/>
      <c r="F47" s="205" t="s">
        <v>39</v>
      </c>
      <c r="G47" s="205"/>
      <c r="H47" s="205" t="s">
        <v>40</v>
      </c>
      <c r="I47" s="205"/>
      <c r="J47" s="211" t="s">
        <v>41</v>
      </c>
      <c r="K47" s="211"/>
      <c r="L47" s="19"/>
      <c r="M47" s="19"/>
      <c r="N47" s="19"/>
      <c r="O47" s="19"/>
    </row>
    <row r="48" spans="1:15" x14ac:dyDescent="0.3">
      <c r="A48" s="25" t="s">
        <v>52</v>
      </c>
      <c r="B48" s="208">
        <v>0.5</v>
      </c>
      <c r="C48" s="209"/>
      <c r="D48" s="208">
        <v>0.5</v>
      </c>
      <c r="E48" s="209"/>
      <c r="F48" s="208">
        <v>0.5</v>
      </c>
      <c r="G48" s="209"/>
      <c r="H48" s="208">
        <v>0.5</v>
      </c>
      <c r="I48" s="209"/>
      <c r="J48" s="208">
        <v>0</v>
      </c>
      <c r="K48" s="209"/>
      <c r="L48" s="19"/>
      <c r="M48" s="19"/>
      <c r="N48" s="19"/>
      <c r="O48" s="19"/>
    </row>
    <row r="49" spans="1:15" x14ac:dyDescent="0.3">
      <c r="A49" s="26" t="s">
        <v>57</v>
      </c>
      <c r="B49" s="206">
        <v>0.7</v>
      </c>
      <c r="C49" s="207"/>
      <c r="D49" s="206">
        <v>0.7</v>
      </c>
      <c r="E49" s="207"/>
      <c r="F49" s="206">
        <v>0.7</v>
      </c>
      <c r="G49" s="207"/>
      <c r="H49" s="206">
        <v>0.7</v>
      </c>
      <c r="I49" s="207"/>
      <c r="J49" s="206">
        <v>0.3</v>
      </c>
      <c r="K49" s="207"/>
      <c r="L49" s="19"/>
      <c r="M49" s="19"/>
      <c r="N49" s="19"/>
      <c r="O49" s="19"/>
    </row>
    <row r="50" spans="1:15" x14ac:dyDescent="0.3">
      <c r="A50" s="26" t="s">
        <v>58</v>
      </c>
      <c r="B50" s="206">
        <v>0.75</v>
      </c>
      <c r="C50" s="207"/>
      <c r="D50" s="206">
        <v>0.75</v>
      </c>
      <c r="E50" s="207"/>
      <c r="F50" s="206">
        <v>0.75</v>
      </c>
      <c r="G50" s="207"/>
      <c r="H50" s="206">
        <v>0.75</v>
      </c>
      <c r="I50" s="207"/>
      <c r="J50" s="206">
        <v>0</v>
      </c>
      <c r="K50" s="207"/>
      <c r="L50" s="19"/>
      <c r="M50" s="19"/>
      <c r="N50" s="19"/>
      <c r="O50" s="19"/>
    </row>
    <row r="51" spans="1:15" x14ac:dyDescent="0.3">
      <c r="A51" s="23" t="s">
        <v>59</v>
      </c>
      <c r="B51" s="203">
        <v>0.75</v>
      </c>
      <c r="C51" s="204"/>
      <c r="D51" s="203">
        <v>0.75</v>
      </c>
      <c r="E51" s="204"/>
      <c r="F51" s="203">
        <v>0.75</v>
      </c>
      <c r="G51" s="204"/>
      <c r="H51" s="203">
        <v>0.75</v>
      </c>
      <c r="I51" s="204"/>
      <c r="J51" s="203">
        <v>0</v>
      </c>
      <c r="K51" s="204"/>
      <c r="L51" s="19"/>
      <c r="M51" s="19"/>
      <c r="N51" s="19"/>
      <c r="O51" s="19"/>
    </row>
    <row r="52" spans="1:15" x14ac:dyDescent="0.3">
      <c r="A52" s="20"/>
      <c r="B52" s="21"/>
      <c r="C52" s="28"/>
      <c r="D52" s="29"/>
      <c r="E52" s="1"/>
      <c r="F52" s="1"/>
      <c r="G52" s="19"/>
      <c r="H52" s="19"/>
      <c r="I52" s="19"/>
      <c r="J52" s="19"/>
      <c r="K52" s="19"/>
      <c r="L52" s="19"/>
      <c r="M52" s="19"/>
      <c r="N52" s="19"/>
      <c r="O52" s="19"/>
    </row>
    <row r="53" spans="1:15" x14ac:dyDescent="0.3">
      <c r="A53" s="20" t="s">
        <v>60</v>
      </c>
      <c r="B53" s="21"/>
      <c r="C53" s="28"/>
      <c r="D53" s="29"/>
      <c r="E53" s="1"/>
      <c r="F53" s="1"/>
      <c r="G53" s="19"/>
      <c r="H53" s="19"/>
      <c r="I53" s="19"/>
      <c r="J53" s="19"/>
      <c r="K53" s="19"/>
      <c r="L53" s="19"/>
      <c r="M53" s="19"/>
      <c r="N53" s="19"/>
      <c r="O53" s="19"/>
    </row>
    <row r="54" spans="1:15" x14ac:dyDescent="0.3">
      <c r="A54" s="128"/>
      <c r="B54" s="128"/>
      <c r="C54" s="37"/>
      <c r="D54" s="37"/>
      <c r="E54" s="1"/>
      <c r="F54" s="1"/>
      <c r="G54" s="19"/>
      <c r="H54" s="19"/>
      <c r="I54" s="19"/>
      <c r="J54" s="19"/>
      <c r="K54" s="19"/>
      <c r="L54" s="19"/>
      <c r="M54" s="19"/>
      <c r="N54" s="19"/>
      <c r="O54" s="19"/>
    </row>
    <row r="55" spans="1:15" x14ac:dyDescent="0.3">
      <c r="A55" s="202"/>
      <c r="B55" s="202"/>
      <c r="C55" s="202"/>
      <c r="D55" s="202"/>
      <c r="E55" s="202"/>
      <c r="F55" s="202"/>
      <c r="G55" s="202"/>
      <c r="H55" s="202"/>
      <c r="I55" s="202"/>
      <c r="J55" s="202"/>
      <c r="K55" s="202"/>
      <c r="L55" s="19"/>
      <c r="M55" s="19"/>
      <c r="N55" s="19"/>
      <c r="O55" s="19"/>
    </row>
    <row r="56" spans="1:15" x14ac:dyDescent="0.3">
      <c r="A56" s="20"/>
      <c r="B56" s="210" t="s">
        <v>60</v>
      </c>
      <c r="C56" s="210"/>
      <c r="D56" s="210"/>
      <c r="E56" s="210"/>
      <c r="F56" s="210"/>
      <c r="G56" s="210"/>
      <c r="H56" s="210"/>
      <c r="I56" s="210"/>
      <c r="J56" s="210"/>
      <c r="K56" s="210"/>
      <c r="L56" s="19"/>
      <c r="M56" s="19"/>
      <c r="N56" s="19"/>
      <c r="O56" s="19"/>
    </row>
    <row r="57" spans="1:15" x14ac:dyDescent="0.3">
      <c r="A57" s="25" t="s">
        <v>48</v>
      </c>
      <c r="B57" s="210" t="s">
        <v>47</v>
      </c>
      <c r="C57" s="210"/>
      <c r="D57" s="210"/>
      <c r="E57" s="210"/>
      <c r="F57" s="210"/>
      <c r="G57" s="210"/>
      <c r="H57" s="210"/>
      <c r="I57" s="210"/>
      <c r="J57" s="210"/>
      <c r="K57" s="210"/>
      <c r="L57" s="19"/>
      <c r="M57" s="19"/>
      <c r="N57" s="19"/>
      <c r="O57" s="19"/>
    </row>
    <row r="58" spans="1:15" x14ac:dyDescent="0.3">
      <c r="A58" s="26" t="s">
        <v>49</v>
      </c>
      <c r="B58" s="210" t="s">
        <v>46</v>
      </c>
      <c r="C58" s="210"/>
      <c r="D58" s="210"/>
      <c r="E58" s="210"/>
      <c r="F58" s="210"/>
      <c r="G58" s="210"/>
      <c r="H58" s="210"/>
      <c r="I58" s="210"/>
      <c r="J58" s="210"/>
      <c r="K58" s="210"/>
      <c r="L58" s="19"/>
      <c r="M58" s="19"/>
      <c r="N58" s="19"/>
      <c r="O58" s="19"/>
    </row>
    <row r="59" spans="1:15" x14ac:dyDescent="0.3">
      <c r="A59" s="26" t="s">
        <v>51</v>
      </c>
      <c r="B59" s="210" t="s">
        <v>46</v>
      </c>
      <c r="C59" s="210"/>
      <c r="D59" s="210"/>
      <c r="E59" s="210"/>
      <c r="F59" s="210"/>
      <c r="G59" s="210"/>
      <c r="H59" s="210"/>
      <c r="I59" s="210"/>
      <c r="J59" s="210"/>
      <c r="K59" s="210"/>
      <c r="L59" s="19"/>
      <c r="M59" s="19"/>
      <c r="N59" s="19"/>
      <c r="O59" s="19"/>
    </row>
    <row r="60" spans="1:15" x14ac:dyDescent="0.3">
      <c r="A60" s="26" t="s">
        <v>52</v>
      </c>
      <c r="B60" s="210" t="s">
        <v>46</v>
      </c>
      <c r="C60" s="210"/>
      <c r="D60" s="210"/>
      <c r="E60" s="210"/>
      <c r="F60" s="210"/>
      <c r="G60" s="210"/>
      <c r="H60" s="210"/>
      <c r="I60" s="210"/>
      <c r="J60" s="210"/>
      <c r="K60" s="210"/>
      <c r="L60" s="19"/>
      <c r="M60" s="19"/>
      <c r="N60" s="19"/>
      <c r="O60" s="19"/>
    </row>
    <row r="61" spans="1:15" x14ac:dyDescent="0.3">
      <c r="A61" s="26" t="s">
        <v>53</v>
      </c>
      <c r="B61" s="210" t="s">
        <v>47</v>
      </c>
      <c r="C61" s="210"/>
      <c r="D61" s="210"/>
      <c r="E61" s="210"/>
      <c r="F61" s="210"/>
      <c r="G61" s="210"/>
      <c r="H61" s="210"/>
      <c r="I61" s="210"/>
      <c r="J61" s="210"/>
      <c r="K61" s="210"/>
      <c r="L61" s="19"/>
      <c r="M61" s="19"/>
      <c r="N61" s="19"/>
      <c r="O61" s="19"/>
    </row>
    <row r="62" spans="1:15" x14ac:dyDescent="0.3">
      <c r="A62" s="26" t="s">
        <v>61</v>
      </c>
      <c r="B62" s="210" t="s">
        <v>46</v>
      </c>
      <c r="C62" s="210"/>
      <c r="D62" s="210"/>
      <c r="E62" s="210"/>
      <c r="F62" s="210"/>
      <c r="G62" s="210"/>
      <c r="H62" s="210"/>
      <c r="I62" s="210"/>
      <c r="J62" s="210"/>
      <c r="K62" s="210"/>
      <c r="L62" s="19"/>
      <c r="M62" s="19"/>
      <c r="N62" s="19"/>
      <c r="O62" s="19"/>
    </row>
    <row r="63" spans="1:15" x14ac:dyDescent="0.3">
      <c r="A63" s="23" t="s">
        <v>62</v>
      </c>
      <c r="B63" s="210" t="s">
        <v>47</v>
      </c>
      <c r="C63" s="210"/>
      <c r="D63" s="210"/>
      <c r="E63" s="210"/>
      <c r="F63" s="210"/>
      <c r="G63" s="210"/>
      <c r="H63" s="210"/>
      <c r="I63" s="210"/>
      <c r="J63" s="210"/>
      <c r="K63" s="210"/>
      <c r="L63" s="19"/>
      <c r="M63" s="19"/>
      <c r="N63" s="19"/>
      <c r="O63" s="19"/>
    </row>
    <row r="64" spans="1:15" x14ac:dyDescent="0.3">
      <c r="A64" s="184"/>
      <c r="B64" s="185"/>
      <c r="C64" s="200"/>
      <c r="D64" s="201"/>
      <c r="E64" s="1"/>
      <c r="F64" s="1"/>
      <c r="G64" s="188"/>
      <c r="H64" s="188"/>
      <c r="I64" s="188"/>
      <c r="J64" s="188"/>
      <c r="K64" s="188"/>
      <c r="L64" s="188"/>
      <c r="M64" s="188"/>
      <c r="N64" s="188"/>
      <c r="O64" s="188"/>
    </row>
    <row r="65" spans="1:15" ht="12.9" x14ac:dyDescent="0.3">
      <c r="A65" s="2"/>
      <c r="B65" s="3" t="s">
        <v>63</v>
      </c>
      <c r="C65" s="4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3">
      <c r="A66" s="186" t="s">
        <v>64</v>
      </c>
      <c r="B66" s="187"/>
      <c r="C66" s="30"/>
      <c r="D66" s="31"/>
      <c r="E66" s="1"/>
      <c r="F66" s="1"/>
      <c r="G66" s="188"/>
      <c r="H66" s="188"/>
      <c r="I66" s="188"/>
      <c r="J66" s="188"/>
      <c r="K66" s="188"/>
      <c r="L66" s="188"/>
      <c r="M66" s="188"/>
      <c r="N66" s="188"/>
      <c r="O66" s="188"/>
    </row>
    <row r="67" spans="1:15" ht="12.9" x14ac:dyDescent="0.35">
      <c r="A67" s="184" t="s">
        <v>65</v>
      </c>
      <c r="B67" s="185"/>
      <c r="C67" s="139">
        <v>-40</v>
      </c>
      <c r="D67" s="140"/>
      <c r="E67" s="1"/>
      <c r="F67" s="1"/>
      <c r="G67" s="142" t="s">
        <v>66</v>
      </c>
      <c r="H67" s="142"/>
      <c r="I67" s="142"/>
      <c r="J67" s="142"/>
      <c r="K67" s="142"/>
      <c r="L67" s="142"/>
      <c r="M67" s="142"/>
      <c r="N67" s="142"/>
      <c r="O67" s="142"/>
    </row>
    <row r="68" spans="1:15" ht="12.9" x14ac:dyDescent="0.35">
      <c r="A68" s="184" t="s">
        <v>67</v>
      </c>
      <c r="B68" s="185"/>
      <c r="C68" s="139">
        <v>50</v>
      </c>
      <c r="D68" s="140"/>
      <c r="E68" s="1"/>
      <c r="F68" s="1"/>
      <c r="G68" s="142" t="s">
        <v>68</v>
      </c>
      <c r="H68" s="142"/>
      <c r="I68" s="142"/>
      <c r="J68" s="142"/>
      <c r="K68" s="142"/>
      <c r="L68" s="142"/>
      <c r="M68" s="142"/>
      <c r="N68" s="142"/>
      <c r="O68" s="142"/>
    </row>
    <row r="69" spans="1:15" x14ac:dyDescent="0.3">
      <c r="A69" s="184"/>
      <c r="B69" s="185"/>
      <c r="C69" s="143"/>
      <c r="D69" s="144"/>
      <c r="E69" s="1"/>
      <c r="F69" s="1"/>
      <c r="G69" s="188"/>
      <c r="H69" s="188"/>
      <c r="I69" s="188"/>
      <c r="J69" s="188"/>
      <c r="K69" s="188"/>
      <c r="L69" s="188"/>
      <c r="M69" s="188"/>
      <c r="N69" s="188"/>
      <c r="O69" s="188"/>
    </row>
    <row r="70" spans="1:15" x14ac:dyDescent="0.3">
      <c r="A70" s="186" t="s">
        <v>41</v>
      </c>
      <c r="B70" s="187"/>
      <c r="C70" s="143"/>
      <c r="D70" s="144"/>
      <c r="E70" s="1"/>
      <c r="F70" s="1"/>
      <c r="G70" s="188"/>
      <c r="H70" s="188"/>
      <c r="I70" s="188"/>
      <c r="J70" s="188"/>
      <c r="K70" s="188"/>
      <c r="L70" s="188"/>
      <c r="M70" s="188"/>
      <c r="N70" s="188"/>
      <c r="O70" s="188"/>
    </row>
    <row r="71" spans="1:15" ht="12.9" x14ac:dyDescent="0.35">
      <c r="A71" s="184" t="s">
        <v>69</v>
      </c>
      <c r="B71" s="185"/>
      <c r="C71" s="152">
        <v>0.2</v>
      </c>
      <c r="D71" s="153"/>
      <c r="E71" s="1"/>
      <c r="F71" s="1"/>
      <c r="G71" s="142" t="s">
        <v>70</v>
      </c>
      <c r="H71" s="142"/>
      <c r="I71" s="142"/>
      <c r="J71" s="142"/>
      <c r="K71" s="142"/>
      <c r="L71" s="142"/>
      <c r="M71" s="142"/>
      <c r="N71" s="142"/>
      <c r="O71" s="142"/>
    </row>
    <row r="72" spans="1:15" ht="12.9" x14ac:dyDescent="0.35">
      <c r="A72" s="184" t="s">
        <v>71</v>
      </c>
      <c r="B72" s="185"/>
      <c r="C72" s="152">
        <v>0.03</v>
      </c>
      <c r="D72" s="153"/>
      <c r="E72" s="1"/>
      <c r="F72" s="1"/>
      <c r="G72" s="142" t="s">
        <v>72</v>
      </c>
      <c r="H72" s="142"/>
      <c r="I72" s="142"/>
      <c r="J72" s="142"/>
      <c r="K72" s="142"/>
      <c r="L72" s="142"/>
      <c r="M72" s="142"/>
      <c r="N72" s="142"/>
      <c r="O72" s="142"/>
    </row>
    <row r="73" spans="1:15" x14ac:dyDescent="0.3">
      <c r="A73" s="184"/>
      <c r="B73" s="185"/>
      <c r="C73" s="143"/>
      <c r="D73" s="144"/>
      <c r="E73" s="1"/>
      <c r="F73" s="1"/>
      <c r="G73" s="188"/>
      <c r="H73" s="188"/>
      <c r="I73" s="188"/>
      <c r="J73" s="188"/>
      <c r="K73" s="188"/>
      <c r="L73" s="188"/>
      <c r="M73" s="188"/>
      <c r="N73" s="188"/>
      <c r="O73" s="188"/>
    </row>
    <row r="74" spans="1:15" x14ac:dyDescent="0.3">
      <c r="A74" s="186" t="s">
        <v>73</v>
      </c>
      <c r="B74" s="187"/>
      <c r="C74" s="143"/>
      <c r="D74" s="144"/>
      <c r="E74" s="1"/>
      <c r="F74" s="1"/>
      <c r="G74" s="188"/>
      <c r="H74" s="188"/>
      <c r="I74" s="188"/>
      <c r="J74" s="188"/>
      <c r="K74" s="188"/>
      <c r="L74" s="188"/>
      <c r="M74" s="188"/>
      <c r="N74" s="188"/>
      <c r="O74" s="188"/>
    </row>
    <row r="75" spans="1:15" ht="12.9" x14ac:dyDescent="0.35">
      <c r="A75" s="184" t="s">
        <v>74</v>
      </c>
      <c r="B75" s="185"/>
      <c r="C75" s="152" t="s">
        <v>75</v>
      </c>
      <c r="D75" s="153"/>
      <c r="E75" s="1"/>
      <c r="F75" s="1"/>
      <c r="G75" s="181" t="s">
        <v>76</v>
      </c>
      <c r="H75" s="181"/>
      <c r="I75" s="181"/>
      <c r="J75" s="181"/>
      <c r="K75" s="181"/>
      <c r="L75" s="181"/>
      <c r="M75" s="181"/>
      <c r="N75" s="181"/>
      <c r="O75" s="181"/>
    </row>
    <row r="76" spans="1:15" ht="12.9" x14ac:dyDescent="0.35">
      <c r="A76" s="182" t="s">
        <v>77</v>
      </c>
      <c r="B76" s="183"/>
      <c r="C76" s="139">
        <v>0.7</v>
      </c>
      <c r="D76" s="140"/>
      <c r="E76" s="1"/>
      <c r="F76" s="1"/>
      <c r="G76" s="177"/>
      <c r="H76" s="177"/>
      <c r="I76" s="177"/>
      <c r="J76" s="177"/>
      <c r="K76" s="177"/>
      <c r="L76" s="177"/>
      <c r="M76" s="177"/>
      <c r="N76" s="177"/>
      <c r="O76" s="177"/>
    </row>
    <row r="77" spans="1:15" ht="12.9" x14ac:dyDescent="0.35">
      <c r="A77" s="137" t="s">
        <v>78</v>
      </c>
      <c r="B77" s="138"/>
      <c r="C77" s="152" t="s">
        <v>75</v>
      </c>
      <c r="D77" s="153"/>
      <c r="E77" s="1"/>
      <c r="F77" s="1"/>
      <c r="G77" s="181" t="s">
        <v>76</v>
      </c>
      <c r="H77" s="181"/>
      <c r="I77" s="181"/>
      <c r="J77" s="181"/>
      <c r="K77" s="181"/>
      <c r="L77" s="181"/>
      <c r="M77" s="181"/>
      <c r="N77" s="181"/>
      <c r="O77" s="181"/>
    </row>
    <row r="78" spans="1:15" ht="12.9" x14ac:dyDescent="0.35">
      <c r="A78" s="182" t="s">
        <v>77</v>
      </c>
      <c r="B78" s="183"/>
      <c r="C78" s="139">
        <v>0.5</v>
      </c>
      <c r="D78" s="140"/>
      <c r="E78" s="1"/>
      <c r="F78" s="1"/>
      <c r="G78" s="177"/>
      <c r="H78" s="177"/>
      <c r="I78" s="177"/>
      <c r="J78" s="177"/>
      <c r="K78" s="177"/>
      <c r="L78" s="177"/>
      <c r="M78" s="177"/>
      <c r="N78" s="177"/>
      <c r="O78" s="177"/>
    </row>
    <row r="79" spans="1:15" x14ac:dyDescent="0.3">
      <c r="A79" s="137"/>
      <c r="B79" s="138"/>
      <c r="C79" s="143"/>
      <c r="D79" s="144"/>
      <c r="E79" s="1"/>
      <c r="F79" s="1"/>
      <c r="G79" s="177"/>
      <c r="H79" s="177"/>
      <c r="I79" s="177"/>
      <c r="J79" s="177"/>
      <c r="K79" s="177"/>
      <c r="L79" s="177"/>
      <c r="M79" s="177"/>
      <c r="N79" s="177"/>
      <c r="O79" s="177"/>
    </row>
  </sheetData>
  <mergeCells count="165">
    <mergeCell ref="B58:K58"/>
    <mergeCell ref="B59:K59"/>
    <mergeCell ref="B60:K60"/>
    <mergeCell ref="B61:K61"/>
    <mergeCell ref="B62:K62"/>
    <mergeCell ref="B63:K63"/>
    <mergeCell ref="C6:D6"/>
    <mergeCell ref="B28:C28"/>
    <mergeCell ref="D28:E28"/>
    <mergeCell ref="F28:G28"/>
    <mergeCell ref="H28:I28"/>
    <mergeCell ref="J28:K28"/>
    <mergeCell ref="B37:C37"/>
    <mergeCell ref="D37:E37"/>
    <mergeCell ref="F37:G37"/>
    <mergeCell ref="H37:I37"/>
    <mergeCell ref="J37:K37"/>
    <mergeCell ref="B27:C27"/>
    <mergeCell ref="D27:E27"/>
    <mergeCell ref="F27:G27"/>
    <mergeCell ref="H27:I27"/>
    <mergeCell ref="J27:K27"/>
    <mergeCell ref="A26:K26"/>
    <mergeCell ref="A43:B43"/>
    <mergeCell ref="C43:D43"/>
    <mergeCell ref="G43:O43"/>
    <mergeCell ref="B47:C47"/>
    <mergeCell ref="F51:G51"/>
    <mergeCell ref="H51:I51"/>
    <mergeCell ref="J51:K51"/>
    <mergeCell ref="F47:G47"/>
    <mergeCell ref="H47:I47"/>
    <mergeCell ref="J47:K47"/>
    <mergeCell ref="F49:G49"/>
    <mergeCell ref="H49:I49"/>
    <mergeCell ref="J49:K49"/>
    <mergeCell ref="F50:G50"/>
    <mergeCell ref="H50:I50"/>
    <mergeCell ref="J50:K50"/>
    <mergeCell ref="F48:G48"/>
    <mergeCell ref="H48:I48"/>
    <mergeCell ref="J48:K48"/>
    <mergeCell ref="C19:D19"/>
    <mergeCell ref="G19:O19"/>
    <mergeCell ref="H33:I33"/>
    <mergeCell ref="J33:K33"/>
    <mergeCell ref="A32:K32"/>
    <mergeCell ref="B33:C33"/>
    <mergeCell ref="A33:A34"/>
    <mergeCell ref="D33:E33"/>
    <mergeCell ref="F33:G33"/>
    <mergeCell ref="A21:B21"/>
    <mergeCell ref="C21:D21"/>
    <mergeCell ref="G21:O21"/>
    <mergeCell ref="A20:B20"/>
    <mergeCell ref="A19:B19"/>
    <mergeCell ref="G20:O20"/>
    <mergeCell ref="C20:D20"/>
    <mergeCell ref="A30:B30"/>
    <mergeCell ref="C30:D30"/>
    <mergeCell ref="G30:O30"/>
    <mergeCell ref="A24:B24"/>
    <mergeCell ref="C24:D24"/>
    <mergeCell ref="G24:O24"/>
    <mergeCell ref="A67:B67"/>
    <mergeCell ref="A66:B66"/>
    <mergeCell ref="G66:O66"/>
    <mergeCell ref="G67:O67"/>
    <mergeCell ref="C67:D67"/>
    <mergeCell ref="A44:B44"/>
    <mergeCell ref="C44:D44"/>
    <mergeCell ref="G44:O44"/>
    <mergeCell ref="A64:B64"/>
    <mergeCell ref="C64:D64"/>
    <mergeCell ref="G64:O64"/>
    <mergeCell ref="A46:K46"/>
    <mergeCell ref="B51:C51"/>
    <mergeCell ref="D47:E47"/>
    <mergeCell ref="D51:E51"/>
    <mergeCell ref="B49:C49"/>
    <mergeCell ref="B50:C50"/>
    <mergeCell ref="D49:E49"/>
    <mergeCell ref="D50:E50"/>
    <mergeCell ref="D48:E48"/>
    <mergeCell ref="B48:C48"/>
    <mergeCell ref="A55:K55"/>
    <mergeCell ref="B56:K56"/>
    <mergeCell ref="B57:K57"/>
    <mergeCell ref="A68:B68"/>
    <mergeCell ref="G68:O68"/>
    <mergeCell ref="C68:D68"/>
    <mergeCell ref="C69:D69"/>
    <mergeCell ref="C70:D70"/>
    <mergeCell ref="C71:D71"/>
    <mergeCell ref="C72:D72"/>
    <mergeCell ref="C73:D73"/>
    <mergeCell ref="C74:D74"/>
    <mergeCell ref="A1:O1"/>
    <mergeCell ref="A2:O3"/>
    <mergeCell ref="A5:B5"/>
    <mergeCell ref="C5:D5"/>
    <mergeCell ref="G5:O5"/>
    <mergeCell ref="A7:B7"/>
    <mergeCell ref="C7:D7"/>
    <mergeCell ref="G7:O7"/>
    <mergeCell ref="A8:B8"/>
    <mergeCell ref="C8:D8"/>
    <mergeCell ref="G8:O8"/>
    <mergeCell ref="A11:B11"/>
    <mergeCell ref="C11:D11"/>
    <mergeCell ref="G11:O11"/>
    <mergeCell ref="A9:B9"/>
    <mergeCell ref="C9:D9"/>
    <mergeCell ref="G9:O9"/>
    <mergeCell ref="A10:B10"/>
    <mergeCell ref="C10:D10"/>
    <mergeCell ref="G10:O10"/>
    <mergeCell ref="A12:B12"/>
    <mergeCell ref="C12:D12"/>
    <mergeCell ref="G12:O12"/>
    <mergeCell ref="A17:B17"/>
    <mergeCell ref="C17:D17"/>
    <mergeCell ref="G17:O17"/>
    <mergeCell ref="A18:B18"/>
    <mergeCell ref="C18:D18"/>
    <mergeCell ref="G18:O18"/>
    <mergeCell ref="A13:B13"/>
    <mergeCell ref="A16:B16"/>
    <mergeCell ref="C13:D13"/>
    <mergeCell ref="C16:D16"/>
    <mergeCell ref="G13:O13"/>
    <mergeCell ref="G16:O16"/>
    <mergeCell ref="A14:B14"/>
    <mergeCell ref="C14:D14"/>
    <mergeCell ref="G14:O14"/>
    <mergeCell ref="A15:B15"/>
    <mergeCell ref="C15:D15"/>
    <mergeCell ref="G15:O15"/>
    <mergeCell ref="A76:B76"/>
    <mergeCell ref="C76:D76"/>
    <mergeCell ref="G76:O76"/>
    <mergeCell ref="A69:B69"/>
    <mergeCell ref="A70:B70"/>
    <mergeCell ref="A71:B71"/>
    <mergeCell ref="A72:B72"/>
    <mergeCell ref="A73:B73"/>
    <mergeCell ref="A74:B74"/>
    <mergeCell ref="A75:B75"/>
    <mergeCell ref="G69:O69"/>
    <mergeCell ref="G70:O70"/>
    <mergeCell ref="G71:O71"/>
    <mergeCell ref="G72:O72"/>
    <mergeCell ref="G73:O73"/>
    <mergeCell ref="G74:O74"/>
    <mergeCell ref="G75:O75"/>
    <mergeCell ref="C75:D75"/>
    <mergeCell ref="A77:B77"/>
    <mergeCell ref="C77:D77"/>
    <mergeCell ref="G77:O77"/>
    <mergeCell ref="A78:B78"/>
    <mergeCell ref="C78:D78"/>
    <mergeCell ref="G78:O78"/>
    <mergeCell ref="A79:B79"/>
    <mergeCell ref="C79:D79"/>
    <mergeCell ref="G79:O7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801C5B7-CEE3-4843-9E5D-FF90E20D31F4}">
          <x14:formula1>
            <xm:f>SelectionMenu!$B$2:$D$2</xm:f>
          </x14:formula1>
          <xm:sqref>C66:D66</xm:sqref>
        </x14:dataValidation>
        <x14:dataValidation type="list" allowBlank="1" showInputMessage="1" showErrorMessage="1" xr:uid="{314AFB55-6524-4718-A05E-6D7E6EC189EB}">
          <x14:formula1>
            <xm:f>SelectionMenu!$B$7:$C$7</xm:f>
          </x14:formula1>
          <xm:sqref>C75:D75 C77:D77</xm:sqref>
        </x14:dataValidation>
        <x14:dataValidation type="list" allowBlank="1" showInputMessage="1" showErrorMessage="1" xr:uid="{38167D9A-CD4D-40FC-8E8D-75D3F727E48D}">
          <x14:formula1>
            <xm:f>SelectionMenu!$B$1:$C$1</xm:f>
          </x14:formula1>
          <xm:sqref>B28:K28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37FF-FC47-4C20-BE70-E6B798F8BE38}">
  <sheetPr codeName="Sheet2"/>
  <dimension ref="A1:Q102"/>
  <sheetViews>
    <sheetView tabSelected="1" zoomScale="115" zoomScaleNormal="115" workbookViewId="0">
      <selection sqref="A1:M1"/>
    </sheetView>
  </sheetViews>
  <sheetFormatPr defaultColWidth="9.15234375" defaultRowHeight="12.45" x14ac:dyDescent="0.3"/>
  <cols>
    <col min="1" max="1" width="13.53515625" style="8" customWidth="1"/>
    <col min="2" max="2" width="23.84375" style="8" bestFit="1" customWidth="1"/>
    <col min="3" max="3" width="10.69140625" style="8" customWidth="1"/>
    <col min="4" max="4" width="11" style="8" customWidth="1"/>
    <col min="5" max="5" width="10.3046875" style="8" customWidth="1"/>
    <col min="6" max="6" width="10.53515625" style="8" customWidth="1"/>
    <col min="7" max="10" width="9.15234375" style="8"/>
    <col min="11" max="11" width="9.15234375" style="8" customWidth="1"/>
    <col min="12" max="17" width="10.53515625" style="8" customWidth="1"/>
    <col min="18" max="16384" width="9.15234375" style="8"/>
  </cols>
  <sheetData>
    <row r="1" spans="1:17" s="7" customFormat="1" ht="17.600000000000001" x14ac:dyDescent="0.3">
      <c r="A1" s="164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03"/>
      <c r="O1" s="103"/>
      <c r="P1" s="103"/>
      <c r="Q1" s="103"/>
    </row>
    <row r="2" spans="1:17" s="7" customFormat="1" ht="18" customHeight="1" x14ac:dyDescent="0.3">
      <c r="A2" s="2"/>
      <c r="B2" s="3" t="s">
        <v>2</v>
      </c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105"/>
      <c r="O2" s="105"/>
      <c r="P2" s="105"/>
      <c r="Q2" s="105"/>
    </row>
    <row r="3" spans="1:17" s="7" customFormat="1" ht="12" customHeight="1" x14ac:dyDescent="0.3">
      <c r="A3" s="137" t="s">
        <v>79</v>
      </c>
      <c r="B3" s="138"/>
      <c r="C3" s="173">
        <v>-4.25</v>
      </c>
      <c r="D3" s="174"/>
    </row>
    <row r="4" spans="1:17" s="7" customFormat="1" x14ac:dyDescent="0.3"/>
    <row r="5" spans="1:17" ht="17.600000000000001" x14ac:dyDescent="0.3">
      <c r="A5" s="166" t="s">
        <v>80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04"/>
      <c r="O5" s="104"/>
      <c r="P5" s="104"/>
      <c r="Q5" s="104"/>
    </row>
    <row r="6" spans="1:17" ht="17.600000000000001" x14ac:dyDescent="0.3">
      <c r="A6" s="168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04"/>
      <c r="O6" s="104"/>
      <c r="P6" s="104"/>
      <c r="Q6" s="104"/>
    </row>
    <row r="7" spans="1:17" ht="12.75" customHeight="1" x14ac:dyDescent="0.35">
      <c r="A7" s="170" t="s">
        <v>81</v>
      </c>
      <c r="B7" s="171"/>
      <c r="C7" s="172"/>
      <c r="D7" s="170" t="s">
        <v>82</v>
      </c>
      <c r="E7" s="171"/>
      <c r="F7" s="172"/>
      <c r="G7" s="170" t="s">
        <v>83</v>
      </c>
      <c r="H7" s="171"/>
      <c r="I7" s="172"/>
      <c r="J7" s="175" t="s">
        <v>84</v>
      </c>
      <c r="K7" s="176"/>
      <c r="L7" s="176"/>
      <c r="M7" s="176"/>
      <c r="N7" s="147" t="s">
        <v>85</v>
      </c>
      <c r="O7" s="148"/>
      <c r="P7" s="148"/>
      <c r="Q7" s="149"/>
    </row>
    <row r="8" spans="1:17" ht="37.299999999999997" x14ac:dyDescent="0.3">
      <c r="A8" s="12" t="s">
        <v>86</v>
      </c>
      <c r="B8" s="13" t="s">
        <v>87</v>
      </c>
      <c r="C8" s="14" t="s">
        <v>88</v>
      </c>
      <c r="D8" s="13" t="s">
        <v>89</v>
      </c>
      <c r="E8" s="13" t="s">
        <v>90</v>
      </c>
      <c r="F8" s="13" t="s">
        <v>91</v>
      </c>
      <c r="G8" s="12" t="s">
        <v>92</v>
      </c>
      <c r="H8" s="13" t="s">
        <v>93</v>
      </c>
      <c r="I8" s="14" t="s">
        <v>94</v>
      </c>
      <c r="J8" s="106" t="s">
        <v>95</v>
      </c>
      <c r="K8" s="106" t="s">
        <v>96</v>
      </c>
      <c r="L8" s="106" t="s">
        <v>97</v>
      </c>
      <c r="M8" s="106" t="s">
        <v>98</v>
      </c>
      <c r="N8" s="107" t="s">
        <v>99</v>
      </c>
      <c r="O8" s="107" t="s">
        <v>100</v>
      </c>
      <c r="P8" s="106" t="s">
        <v>101</v>
      </c>
      <c r="Q8" s="108" t="s">
        <v>102</v>
      </c>
    </row>
    <row r="9" spans="1:17" x14ac:dyDescent="0.3">
      <c r="A9" s="32">
        <v>1000</v>
      </c>
      <c r="B9" s="33">
        <v>5000</v>
      </c>
      <c r="C9" s="34">
        <v>0</v>
      </c>
      <c r="D9" s="11">
        <v>0</v>
      </c>
      <c r="E9" s="11">
        <v>0</v>
      </c>
      <c r="F9" s="11">
        <v>0</v>
      </c>
      <c r="G9" s="35">
        <v>0</v>
      </c>
      <c r="H9" s="11">
        <v>0</v>
      </c>
      <c r="I9" s="36">
        <v>0</v>
      </c>
      <c r="J9" s="109">
        <v>500</v>
      </c>
      <c r="K9" s="109">
        <v>500</v>
      </c>
      <c r="L9" s="109">
        <v>0</v>
      </c>
      <c r="M9" s="109">
        <v>0</v>
      </c>
      <c r="N9" s="110">
        <v>0</v>
      </c>
      <c r="O9" s="109">
        <v>0</v>
      </c>
      <c r="P9" s="109">
        <v>0</v>
      </c>
      <c r="Q9" s="111">
        <v>0</v>
      </c>
    </row>
    <row r="10" spans="1:17" x14ac:dyDescent="0.3">
      <c r="A10" s="32">
        <v>1000</v>
      </c>
      <c r="B10" s="33">
        <v>5000</v>
      </c>
      <c r="C10" s="34">
        <v>0</v>
      </c>
      <c r="D10" s="11">
        <v>0</v>
      </c>
      <c r="E10" s="11">
        <v>0</v>
      </c>
      <c r="F10" s="11">
        <v>0</v>
      </c>
      <c r="G10" s="35">
        <v>0</v>
      </c>
      <c r="H10" s="11">
        <v>0</v>
      </c>
      <c r="I10" s="36">
        <v>0</v>
      </c>
      <c r="J10" s="109">
        <v>0</v>
      </c>
      <c r="K10" s="109">
        <v>0</v>
      </c>
      <c r="L10" s="109">
        <v>0</v>
      </c>
      <c r="M10" s="109">
        <v>0</v>
      </c>
      <c r="N10" s="110">
        <v>0</v>
      </c>
      <c r="O10" s="109">
        <v>0</v>
      </c>
      <c r="P10" s="109">
        <v>0</v>
      </c>
      <c r="Q10" s="111">
        <v>0</v>
      </c>
    </row>
    <row r="11" spans="1:17" x14ac:dyDescent="0.3">
      <c r="A11" s="32">
        <v>1000</v>
      </c>
      <c r="B11" s="33">
        <v>6000</v>
      </c>
      <c r="C11" s="34">
        <v>0</v>
      </c>
      <c r="D11" s="11">
        <v>0</v>
      </c>
      <c r="E11" s="11">
        <v>0</v>
      </c>
      <c r="F11" s="11">
        <v>0</v>
      </c>
      <c r="G11" s="35">
        <v>0</v>
      </c>
      <c r="H11" s="11">
        <v>0</v>
      </c>
      <c r="I11" s="36">
        <v>0</v>
      </c>
      <c r="J11" s="109">
        <v>1000</v>
      </c>
      <c r="K11" s="109">
        <v>1000</v>
      </c>
      <c r="L11" s="109">
        <v>0</v>
      </c>
      <c r="M11" s="109">
        <v>0</v>
      </c>
      <c r="N11" s="110">
        <v>0</v>
      </c>
      <c r="O11" s="109">
        <v>0</v>
      </c>
      <c r="P11" s="109">
        <v>0</v>
      </c>
      <c r="Q11" s="111">
        <v>0</v>
      </c>
    </row>
    <row r="12" spans="1:17" x14ac:dyDescent="0.3">
      <c r="A12" s="32">
        <v>2000</v>
      </c>
      <c r="B12" s="33">
        <v>6000</v>
      </c>
      <c r="C12" s="34">
        <v>0</v>
      </c>
      <c r="D12" s="11">
        <v>0</v>
      </c>
      <c r="E12" s="11">
        <v>0</v>
      </c>
      <c r="F12" s="11">
        <v>0</v>
      </c>
      <c r="G12" s="35">
        <v>0</v>
      </c>
      <c r="H12" s="11">
        <v>0</v>
      </c>
      <c r="I12" s="36">
        <v>0</v>
      </c>
      <c r="J12" s="109">
        <v>0</v>
      </c>
      <c r="K12" s="109">
        <v>0</v>
      </c>
      <c r="L12" s="109">
        <v>0</v>
      </c>
      <c r="M12" s="109">
        <v>0</v>
      </c>
      <c r="N12" s="110">
        <v>0</v>
      </c>
      <c r="O12" s="109">
        <v>0</v>
      </c>
      <c r="P12" s="109">
        <v>0</v>
      </c>
      <c r="Q12" s="111">
        <v>0</v>
      </c>
    </row>
    <row r="13" spans="1:17" x14ac:dyDescent="0.3">
      <c r="A13" s="32">
        <v>2000</v>
      </c>
      <c r="B13" s="33">
        <v>7000</v>
      </c>
      <c r="C13" s="34">
        <v>0</v>
      </c>
      <c r="D13" s="11">
        <v>0</v>
      </c>
      <c r="E13" s="11">
        <v>0</v>
      </c>
      <c r="F13" s="11">
        <v>0</v>
      </c>
      <c r="G13" s="35">
        <v>0</v>
      </c>
      <c r="H13" s="11">
        <v>0</v>
      </c>
      <c r="I13" s="36">
        <v>0</v>
      </c>
      <c r="J13" s="109">
        <v>0</v>
      </c>
      <c r="K13" s="109">
        <v>0</v>
      </c>
      <c r="L13" s="109">
        <v>0</v>
      </c>
      <c r="M13" s="109">
        <v>0</v>
      </c>
      <c r="N13" s="110">
        <v>0</v>
      </c>
      <c r="O13" s="109">
        <v>0</v>
      </c>
      <c r="P13" s="109">
        <v>0</v>
      </c>
      <c r="Q13" s="111">
        <v>0</v>
      </c>
    </row>
    <row r="14" spans="1:17" x14ac:dyDescent="0.3">
      <c r="A14" s="35"/>
      <c r="B14" s="11"/>
      <c r="C14" s="245"/>
      <c r="D14" s="35"/>
      <c r="E14" s="11"/>
      <c r="F14" s="11"/>
      <c r="G14" s="35"/>
      <c r="H14" s="11"/>
      <c r="I14" s="245"/>
      <c r="J14" s="113"/>
      <c r="K14" s="112"/>
      <c r="L14" s="112"/>
      <c r="M14" s="112"/>
      <c r="N14" s="113"/>
      <c r="O14" s="112"/>
      <c r="P14" s="112"/>
      <c r="Q14" s="114"/>
    </row>
    <row r="15" spans="1:17" x14ac:dyDescent="0.3">
      <c r="A15" s="35"/>
      <c r="B15" s="11"/>
      <c r="C15" s="245"/>
      <c r="D15" s="35"/>
      <c r="E15" s="11"/>
      <c r="F15" s="11"/>
      <c r="G15" s="35"/>
      <c r="H15" s="11"/>
      <c r="I15" s="245"/>
      <c r="J15" s="113"/>
      <c r="K15" s="112"/>
      <c r="L15" s="112"/>
      <c r="M15" s="112"/>
      <c r="N15" s="113" t="s">
        <v>103</v>
      </c>
      <c r="O15" s="112"/>
      <c r="P15" s="112"/>
      <c r="Q15" s="114" t="s">
        <v>103</v>
      </c>
    </row>
    <row r="16" spans="1:17" x14ac:dyDescent="0.3">
      <c r="A16" s="35"/>
      <c r="B16" s="11"/>
      <c r="C16" s="245"/>
      <c r="D16" s="35"/>
      <c r="E16" s="11"/>
      <c r="F16" s="11"/>
      <c r="G16" s="35"/>
      <c r="H16" s="11"/>
      <c r="I16" s="245"/>
      <c r="J16" s="113"/>
      <c r="K16" s="112"/>
      <c r="L16" s="112"/>
      <c r="M16" s="112"/>
      <c r="N16" s="113" t="s">
        <v>103</v>
      </c>
      <c r="O16" s="112"/>
      <c r="P16" s="112"/>
      <c r="Q16" s="114" t="s">
        <v>103</v>
      </c>
    </row>
    <row r="17" spans="1:17" x14ac:dyDescent="0.3">
      <c r="A17" s="35"/>
      <c r="B17" s="11"/>
      <c r="C17" s="245"/>
      <c r="D17" s="35"/>
      <c r="E17" s="11"/>
      <c r="F17" s="11"/>
      <c r="G17" s="35"/>
      <c r="H17" s="11"/>
      <c r="I17" s="245"/>
      <c r="J17" s="113"/>
      <c r="K17" s="112"/>
      <c r="L17" s="112"/>
      <c r="M17" s="112"/>
      <c r="N17" s="113" t="s">
        <v>103</v>
      </c>
      <c r="O17" s="112"/>
      <c r="P17" s="112"/>
      <c r="Q17" s="114" t="s">
        <v>103</v>
      </c>
    </row>
    <row r="18" spans="1:17" x14ac:dyDescent="0.3">
      <c r="A18" s="245"/>
      <c r="B18" s="11"/>
      <c r="C18" s="245"/>
      <c r="D18" s="35"/>
      <c r="E18" s="11"/>
      <c r="F18" s="11"/>
      <c r="G18" s="35"/>
      <c r="H18" s="11"/>
      <c r="I18" s="245"/>
      <c r="J18" s="113"/>
      <c r="K18" s="112"/>
      <c r="L18" s="112"/>
      <c r="M18" s="112"/>
      <c r="N18" s="113"/>
      <c r="O18" s="112"/>
      <c r="P18" s="112"/>
      <c r="Q18" s="114"/>
    </row>
    <row r="19" spans="1:17" x14ac:dyDescent="0.3">
      <c r="A19" s="245"/>
      <c r="B19" s="11"/>
      <c r="C19" s="245"/>
      <c r="D19" s="35"/>
      <c r="E19" s="11"/>
      <c r="F19" s="11"/>
      <c r="G19" s="35"/>
      <c r="H19" s="11"/>
      <c r="I19" s="245"/>
      <c r="J19" s="113"/>
      <c r="K19" s="112"/>
      <c r="L19" s="112"/>
      <c r="M19" s="112"/>
      <c r="N19" s="113"/>
      <c r="O19" s="112"/>
      <c r="P19" s="112"/>
      <c r="Q19" s="114"/>
    </row>
    <row r="20" spans="1:17" x14ac:dyDescent="0.3">
      <c r="A20" s="35"/>
      <c r="B20" s="11"/>
      <c r="C20" s="245"/>
      <c r="D20" s="35"/>
      <c r="E20" s="11"/>
      <c r="F20" s="11"/>
      <c r="G20" s="35"/>
      <c r="H20" s="11"/>
      <c r="I20" s="245"/>
      <c r="J20" s="113"/>
      <c r="K20" s="112"/>
      <c r="L20" s="112"/>
      <c r="M20" s="112"/>
      <c r="N20" s="113"/>
      <c r="O20" s="112"/>
      <c r="P20" s="112"/>
      <c r="Q20" s="114"/>
    </row>
    <row r="21" spans="1:17" x14ac:dyDescent="0.3">
      <c r="A21" s="35"/>
      <c r="B21" s="11"/>
      <c r="C21" s="245"/>
      <c r="D21" s="35"/>
      <c r="E21" s="11"/>
      <c r="F21" s="11"/>
      <c r="G21" s="35"/>
      <c r="H21" s="11"/>
      <c r="I21" s="245"/>
      <c r="J21" s="113"/>
      <c r="K21" s="112"/>
      <c r="L21" s="112"/>
      <c r="M21" s="112"/>
      <c r="N21" s="113" t="s">
        <v>103</v>
      </c>
      <c r="O21" s="112"/>
      <c r="P21" s="112"/>
      <c r="Q21" s="114" t="s">
        <v>103</v>
      </c>
    </row>
    <row r="22" spans="1:17" x14ac:dyDescent="0.3">
      <c r="A22" s="35"/>
      <c r="B22" s="11"/>
      <c r="C22" s="245"/>
      <c r="D22" s="35"/>
      <c r="E22" s="11"/>
      <c r="F22" s="11"/>
      <c r="G22" s="35"/>
      <c r="H22" s="11"/>
      <c r="I22" s="245"/>
      <c r="J22" s="113"/>
      <c r="K22" s="112"/>
      <c r="L22" s="112"/>
      <c r="M22" s="112"/>
      <c r="N22" s="113" t="s">
        <v>103</v>
      </c>
      <c r="O22" s="112"/>
      <c r="P22" s="112"/>
      <c r="Q22" s="114" t="s">
        <v>103</v>
      </c>
    </row>
    <row r="23" spans="1:17" x14ac:dyDescent="0.3">
      <c r="A23" s="35"/>
      <c r="B23" s="11"/>
      <c r="C23" s="245"/>
      <c r="D23" s="35"/>
      <c r="E23" s="11"/>
      <c r="F23" s="11"/>
      <c r="G23" s="35"/>
      <c r="H23" s="11"/>
      <c r="I23" s="245"/>
      <c r="J23" s="113"/>
      <c r="K23" s="112"/>
      <c r="L23" s="112"/>
      <c r="M23" s="112"/>
      <c r="N23" s="113" t="s">
        <v>103</v>
      </c>
      <c r="O23" s="112"/>
      <c r="P23" s="112"/>
      <c r="Q23" s="114" t="s">
        <v>103</v>
      </c>
    </row>
    <row r="24" spans="1:17" x14ac:dyDescent="0.3">
      <c r="A24" s="245"/>
      <c r="B24" s="11"/>
      <c r="C24" s="245"/>
      <c r="D24" s="246"/>
      <c r="E24" s="11"/>
      <c r="F24" s="11"/>
      <c r="G24" s="246"/>
      <c r="H24" s="11"/>
      <c r="I24" s="245"/>
      <c r="J24" s="247"/>
      <c r="K24" s="112"/>
      <c r="L24" s="112"/>
      <c r="M24" s="112"/>
      <c r="N24" s="113"/>
      <c r="O24" s="112"/>
      <c r="P24" s="112"/>
      <c r="Q24" s="114"/>
    </row>
    <row r="25" spans="1:17" ht="12.9" x14ac:dyDescent="0.3">
      <c r="A25" s="2"/>
      <c r="B25" s="3" t="s">
        <v>104</v>
      </c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105"/>
      <c r="O25" s="105"/>
      <c r="P25" s="105"/>
      <c r="Q25" s="105"/>
    </row>
    <row r="26" spans="1:17" ht="12.9" x14ac:dyDescent="0.35">
      <c r="A26" s="145" t="s">
        <v>105</v>
      </c>
      <c r="B26" s="138"/>
      <c r="C26" s="143"/>
      <c r="D26" s="144"/>
      <c r="E26" s="1"/>
      <c r="F26" s="1"/>
      <c r="G26" s="141"/>
      <c r="H26" s="142"/>
      <c r="I26" s="142"/>
      <c r="J26" s="142"/>
      <c r="K26" s="142"/>
      <c r="L26" s="142"/>
      <c r="M26" s="142"/>
      <c r="N26" s="16"/>
      <c r="O26" s="16"/>
      <c r="P26" s="16"/>
      <c r="Q26" s="16"/>
    </row>
    <row r="27" spans="1:17" ht="12.9" x14ac:dyDescent="0.35">
      <c r="A27" s="137" t="s">
        <v>106</v>
      </c>
      <c r="B27" s="151"/>
      <c r="C27" s="152">
        <v>-4.25</v>
      </c>
      <c r="D27" s="153"/>
      <c r="E27" s="1"/>
      <c r="F27" s="1"/>
      <c r="G27" s="1"/>
      <c r="H27" s="1"/>
      <c r="I27" s="1"/>
      <c r="J27" s="1"/>
      <c r="K27" s="1"/>
      <c r="L27" s="1"/>
      <c r="M27" s="1"/>
      <c r="N27" s="16"/>
      <c r="O27" s="16"/>
      <c r="P27" s="16"/>
      <c r="Q27" s="16"/>
    </row>
    <row r="28" spans="1:17" ht="12.9" x14ac:dyDescent="0.35">
      <c r="A28" s="137" t="s">
        <v>107</v>
      </c>
      <c r="B28" s="151"/>
      <c r="C28" s="152">
        <f>C27+SUM(A9:A13)/1000</f>
        <v>2.75</v>
      </c>
      <c r="D28" s="153"/>
      <c r="E28" s="1"/>
      <c r="F28" s="1"/>
      <c r="G28" s="1"/>
      <c r="H28" s="1"/>
      <c r="I28" s="1"/>
      <c r="J28" s="1"/>
      <c r="K28" s="1"/>
      <c r="L28" s="1"/>
      <c r="M28" s="1"/>
      <c r="N28" s="16"/>
      <c r="O28" s="16"/>
      <c r="P28" s="16"/>
      <c r="Q28" s="16"/>
    </row>
    <row r="29" spans="1:17" ht="12.9" x14ac:dyDescent="0.35">
      <c r="A29" s="137" t="s">
        <v>108</v>
      </c>
      <c r="B29" s="151"/>
      <c r="C29" s="139">
        <v>2.75</v>
      </c>
      <c r="D29" s="140"/>
      <c r="E29" s="1"/>
      <c r="F29" s="1"/>
      <c r="G29" s="1"/>
      <c r="H29" s="1"/>
      <c r="I29" s="1"/>
      <c r="J29" s="1"/>
      <c r="K29" s="1"/>
      <c r="L29" s="1"/>
      <c r="M29" s="1"/>
      <c r="N29" s="16"/>
      <c r="O29" s="16"/>
      <c r="P29" s="16"/>
      <c r="Q29" s="16"/>
    </row>
    <row r="30" spans="1:17" ht="12.9" x14ac:dyDescent="0.35">
      <c r="A30" s="145"/>
      <c r="B30" s="151"/>
      <c r="C30" s="143"/>
      <c r="D30" s="144"/>
      <c r="E30" s="1"/>
      <c r="F30" s="1"/>
      <c r="G30" s="1"/>
      <c r="H30" s="1"/>
      <c r="I30" s="1"/>
      <c r="J30" s="1"/>
      <c r="K30" s="1"/>
      <c r="L30" s="1"/>
      <c r="M30" s="1"/>
      <c r="N30" s="16"/>
      <c r="O30" s="16"/>
      <c r="P30" s="16"/>
      <c r="Q30" s="16"/>
    </row>
    <row r="31" spans="1:17" ht="12.9" x14ac:dyDescent="0.35">
      <c r="A31" s="145" t="s">
        <v>109</v>
      </c>
      <c r="B31" s="150"/>
      <c r="C31" s="143"/>
      <c r="D31" s="144"/>
      <c r="E31" s="1"/>
      <c r="F31" s="1"/>
      <c r="G31" s="1"/>
      <c r="H31" s="1"/>
      <c r="I31" s="1"/>
      <c r="J31" s="1"/>
      <c r="K31" s="1"/>
      <c r="L31" s="1"/>
      <c r="M31" s="1"/>
      <c r="N31" s="16"/>
      <c r="O31" s="16"/>
      <c r="P31" s="16"/>
      <c r="Q31" s="16"/>
    </row>
    <row r="32" spans="1:17" ht="12.9" x14ac:dyDescent="0.35">
      <c r="A32" s="17" t="s">
        <v>110</v>
      </c>
      <c r="B32" s="18"/>
      <c r="C32" s="139" t="s">
        <v>111</v>
      </c>
      <c r="D32" s="140"/>
      <c r="E32" s="1"/>
      <c r="F32" s="1"/>
      <c r="G32" s="15" t="s">
        <v>112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spans="1:17" x14ac:dyDescent="0.3">
      <c r="A33" s="17" t="s">
        <v>113</v>
      </c>
      <c r="B33" s="18"/>
      <c r="C33" s="139">
        <v>200</v>
      </c>
      <c r="D33" s="14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s="17" t="s">
        <v>114</v>
      </c>
      <c r="B34" s="18"/>
      <c r="C34" s="139">
        <v>200</v>
      </c>
      <c r="D34" s="14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3">
      <c r="A35" s="17" t="s">
        <v>115</v>
      </c>
      <c r="B35" s="18"/>
      <c r="C35" s="139">
        <v>200</v>
      </c>
      <c r="D35" s="14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3">
      <c r="A36" s="17" t="s">
        <v>116</v>
      </c>
      <c r="B36" s="18"/>
      <c r="C36" s="139">
        <v>1</v>
      </c>
      <c r="D36" s="14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2.9" x14ac:dyDescent="0.35">
      <c r="A37" s="17" t="s">
        <v>117</v>
      </c>
      <c r="B37" s="18"/>
      <c r="C37" s="139" t="s">
        <v>118</v>
      </c>
      <c r="D37" s="140"/>
      <c r="E37" s="1"/>
      <c r="F37" s="1"/>
      <c r="G37" s="15" t="s">
        <v>112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x14ac:dyDescent="0.3">
      <c r="A38" s="137" t="s">
        <v>119</v>
      </c>
      <c r="B38" s="138"/>
      <c r="C38" s="139">
        <v>1000</v>
      </c>
      <c r="D38" s="14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3">
      <c r="A39" s="137" t="s">
        <v>120</v>
      </c>
      <c r="B39" s="138"/>
      <c r="C39" s="139">
        <v>1000</v>
      </c>
      <c r="D39" s="14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3">
      <c r="A40" s="137" t="s">
        <v>121</v>
      </c>
      <c r="B40" s="138"/>
      <c r="C40" s="139">
        <v>1000</v>
      </c>
      <c r="D40" s="14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x14ac:dyDescent="0.3">
      <c r="A41" s="137" t="s">
        <v>122</v>
      </c>
      <c r="B41" s="138"/>
      <c r="C41" s="139">
        <v>2</v>
      </c>
      <c r="D41" s="14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2.9" x14ac:dyDescent="0.35">
      <c r="A42" s="137" t="s">
        <v>123</v>
      </c>
      <c r="B42" s="138"/>
      <c r="C42" s="139" t="s">
        <v>124</v>
      </c>
      <c r="D42" s="140"/>
      <c r="E42" s="1"/>
      <c r="F42" s="1"/>
      <c r="G42" s="141" t="s">
        <v>112</v>
      </c>
      <c r="H42" s="142"/>
      <c r="I42" s="142"/>
      <c r="J42" s="142"/>
      <c r="K42" s="142"/>
      <c r="L42" s="142"/>
      <c r="M42" s="142"/>
      <c r="N42" s="16"/>
      <c r="O42" s="16"/>
      <c r="P42" s="16"/>
      <c r="Q42" s="16"/>
    </row>
    <row r="43" spans="1:17" ht="12.9" x14ac:dyDescent="0.35">
      <c r="A43" s="137" t="s">
        <v>125</v>
      </c>
      <c r="B43" s="150"/>
      <c r="C43" s="139">
        <v>1</v>
      </c>
      <c r="D43" s="140"/>
      <c r="E43" s="1"/>
      <c r="F43" s="1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ht="12.9" x14ac:dyDescent="0.35">
      <c r="A44" s="137" t="s">
        <v>126</v>
      </c>
      <c r="B44" s="150"/>
      <c r="C44" s="139"/>
      <c r="D44" s="140"/>
      <c r="E44" s="1"/>
      <c r="F44" s="1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spans="1:17" ht="12.9" x14ac:dyDescent="0.35">
      <c r="A45" s="137" t="s">
        <v>127</v>
      </c>
      <c r="B45" s="150"/>
      <c r="C45" s="139"/>
      <c r="D45" s="140"/>
      <c r="E45" s="1"/>
      <c r="F45" s="1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12.9" x14ac:dyDescent="0.35">
      <c r="A46" s="137" t="s">
        <v>128</v>
      </c>
      <c r="B46" s="150"/>
      <c r="C46" s="139"/>
      <c r="D46" s="140"/>
      <c r="E46" s="1"/>
      <c r="F46" s="1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spans="1:17" ht="12.9" x14ac:dyDescent="0.35">
      <c r="A47" s="137" t="s">
        <v>129</v>
      </c>
      <c r="B47" s="150"/>
      <c r="C47" s="139"/>
      <c r="D47" s="140"/>
      <c r="E47" s="1"/>
      <c r="F47" s="1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spans="1:17" x14ac:dyDescent="0.3">
      <c r="A48" s="137"/>
      <c r="B48" s="138"/>
      <c r="C48" s="143"/>
      <c r="D48" s="144"/>
      <c r="E48" s="1"/>
      <c r="F48" s="1"/>
      <c r="G48" s="177"/>
      <c r="H48" s="177"/>
      <c r="I48" s="177"/>
      <c r="J48" s="177"/>
      <c r="K48" s="177"/>
      <c r="L48" s="177"/>
      <c r="M48" s="177"/>
      <c r="N48" s="1"/>
      <c r="O48" s="1"/>
      <c r="P48" s="1"/>
      <c r="Q48" s="1"/>
    </row>
    <row r="49" spans="1:17" x14ac:dyDescent="0.3">
      <c r="A49" s="157" t="s">
        <v>130</v>
      </c>
      <c r="B49" s="158"/>
      <c r="C49" s="30" t="s">
        <v>131</v>
      </c>
      <c r="D49" s="31" t="s">
        <v>132</v>
      </c>
      <c r="E49" s="31" t="s">
        <v>59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x14ac:dyDescent="0.3">
      <c r="A50" s="159">
        <v>1</v>
      </c>
      <c r="B50" s="160"/>
      <c r="C50" s="135" t="s">
        <v>44</v>
      </c>
      <c r="D50" s="135" t="s">
        <v>44</v>
      </c>
      <c r="E50" s="135" t="s">
        <v>44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3">
      <c r="A51" s="159">
        <v>2</v>
      </c>
      <c r="B51" s="160"/>
      <c r="C51" s="136" t="s">
        <v>43</v>
      </c>
      <c r="D51" s="136" t="s">
        <v>43</v>
      </c>
      <c r="E51" s="136" t="s">
        <v>44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3">
      <c r="A52" s="159">
        <v>3</v>
      </c>
      <c r="B52" s="160"/>
      <c r="C52" s="136"/>
      <c r="D52" s="136"/>
      <c r="E52" s="13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3">
      <c r="A53" s="159">
        <v>4</v>
      </c>
      <c r="B53" s="160"/>
      <c r="C53" s="136"/>
      <c r="D53" s="136"/>
      <c r="E53" s="13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3">
      <c r="A54" s="159">
        <v>5</v>
      </c>
      <c r="B54" s="160"/>
      <c r="C54" s="136"/>
      <c r="D54" s="136"/>
      <c r="E54" s="13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3">
      <c r="A55" s="159">
        <v>6</v>
      </c>
      <c r="B55" s="160"/>
      <c r="C55" s="136"/>
      <c r="D55" s="136"/>
      <c r="E55" s="13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3">
      <c r="A56" s="159">
        <v>7</v>
      </c>
      <c r="B56" s="160"/>
      <c r="C56" s="136"/>
      <c r="D56" s="136"/>
      <c r="E56" s="13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3">
      <c r="A57" s="159">
        <v>8</v>
      </c>
      <c r="B57" s="160"/>
      <c r="C57" s="136"/>
      <c r="D57" s="136"/>
      <c r="E57" s="13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3">
      <c r="A58" s="161"/>
      <c r="B58" s="162"/>
      <c r="C58" s="30"/>
      <c r="D58" s="31"/>
      <c r="E58" s="3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x14ac:dyDescent="0.3">
      <c r="A59" s="157" t="s">
        <v>133</v>
      </c>
      <c r="B59" s="15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x14ac:dyDescent="0.3">
      <c r="A60" s="159" t="s">
        <v>134</v>
      </c>
      <c r="B60" s="163"/>
      <c r="C60" s="154">
        <v>0</v>
      </c>
      <c r="D60" s="15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x14ac:dyDescent="0.3">
      <c r="A61" s="133"/>
      <c r="B61" s="11"/>
      <c r="C61" s="11"/>
      <c r="D61" s="1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x14ac:dyDescent="0.3">
      <c r="A62" s="157" t="s">
        <v>135</v>
      </c>
      <c r="B62" s="180"/>
      <c r="C62" s="11"/>
      <c r="D62" s="1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x14ac:dyDescent="0.3">
      <c r="A63" s="159" t="s">
        <v>134</v>
      </c>
      <c r="B63" s="163"/>
      <c r="C63" s="154">
        <v>0</v>
      </c>
      <c r="D63" s="154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x14ac:dyDescent="0.3">
      <c r="A64" s="159" t="s">
        <v>136</v>
      </c>
      <c r="B64" s="163"/>
      <c r="C64" s="154">
        <v>0</v>
      </c>
      <c r="D64" s="154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x14ac:dyDescent="0.3">
      <c r="A65" s="159" t="s">
        <v>137</v>
      </c>
      <c r="B65" s="163"/>
      <c r="C65" s="154">
        <v>0</v>
      </c>
      <c r="D65" s="154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3">
      <c r="A66" s="159" t="s">
        <v>138</v>
      </c>
      <c r="B66" s="163"/>
      <c r="C66" s="154">
        <v>0</v>
      </c>
      <c r="D66" s="154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x14ac:dyDescent="0.3">
      <c r="A67" s="133"/>
      <c r="B67" s="11"/>
      <c r="C67" s="11"/>
      <c r="D67" s="1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x14ac:dyDescent="0.3">
      <c r="A68" s="157" t="s">
        <v>139</v>
      </c>
      <c r="B68" s="180"/>
      <c r="C68" s="11"/>
      <c r="D68" s="1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x14ac:dyDescent="0.3">
      <c r="A69" s="159" t="s">
        <v>140</v>
      </c>
      <c r="B69" s="163"/>
      <c r="C69" s="154">
        <v>0</v>
      </c>
      <c r="D69" s="154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x14ac:dyDescent="0.3">
      <c r="A70" s="159" t="s">
        <v>141</v>
      </c>
      <c r="B70" s="163"/>
      <c r="C70" s="154">
        <v>0</v>
      </c>
      <c r="D70" s="154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x14ac:dyDescent="0.3">
      <c r="A71" s="132"/>
      <c r="B71" s="13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3">
      <c r="A72" s="157" t="s">
        <v>142</v>
      </c>
      <c r="B72" s="180"/>
      <c r="C72" s="11"/>
      <c r="D72" s="1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x14ac:dyDescent="0.3">
      <c r="A73" s="159" t="s">
        <v>140</v>
      </c>
      <c r="B73" s="163"/>
      <c r="C73" s="154">
        <v>0</v>
      </c>
      <c r="D73" s="154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x14ac:dyDescent="0.3">
      <c r="A74" s="133"/>
      <c r="B74" s="11"/>
      <c r="C74" s="11"/>
      <c r="D74" s="1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x14ac:dyDescent="0.3">
      <c r="A75" s="157" t="s">
        <v>52</v>
      </c>
      <c r="B75" s="180"/>
      <c r="C75" s="11"/>
      <c r="D75" s="1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x14ac:dyDescent="0.3">
      <c r="A76" s="159" t="s">
        <v>143</v>
      </c>
      <c r="B76" s="163"/>
      <c r="C76" s="154">
        <v>0</v>
      </c>
      <c r="D76" s="15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x14ac:dyDescent="0.3">
      <c r="A77" s="159" t="s">
        <v>144</v>
      </c>
      <c r="B77" s="163"/>
      <c r="C77" s="154">
        <v>10</v>
      </c>
      <c r="D77" s="154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x14ac:dyDescent="0.3">
      <c r="A78" s="159" t="s">
        <v>145</v>
      </c>
      <c r="B78" s="163"/>
      <c r="C78" s="154">
        <v>0</v>
      </c>
      <c r="D78" s="154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3">
      <c r="A79" s="132"/>
      <c r="B79" s="125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x14ac:dyDescent="0.3">
      <c r="A80" s="145" t="s">
        <v>146</v>
      </c>
      <c r="B80" s="146"/>
      <c r="C80" s="143"/>
      <c r="D80" s="144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x14ac:dyDescent="0.3">
      <c r="A81" s="137" t="s">
        <v>147</v>
      </c>
      <c r="B81" s="138"/>
      <c r="C81" s="152">
        <v>0.76</v>
      </c>
      <c r="D81" s="15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3">
      <c r="A82" s="17" t="s">
        <v>148</v>
      </c>
      <c r="B82" s="18"/>
      <c r="C82" s="152">
        <v>1.5</v>
      </c>
      <c r="D82" s="15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x14ac:dyDescent="0.3">
      <c r="A83" s="155"/>
      <c r="B83" s="156"/>
      <c r="C83" s="143"/>
      <c r="D83" s="14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x14ac:dyDescent="0.3">
      <c r="A84" s="155"/>
      <c r="B84" s="156"/>
      <c r="C84" s="143"/>
      <c r="D84" s="144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2.9" x14ac:dyDescent="0.35">
      <c r="A85" s="145" t="s">
        <v>149</v>
      </c>
      <c r="B85" s="146"/>
      <c r="C85" s="143"/>
      <c r="D85" s="144"/>
      <c r="E85" s="1"/>
      <c r="F85" s="1"/>
      <c r="G85" s="141"/>
      <c r="H85" s="142"/>
      <c r="I85" s="142"/>
      <c r="J85" s="142"/>
      <c r="K85" s="142"/>
      <c r="L85" s="142"/>
      <c r="M85" s="142"/>
      <c r="N85" s="16"/>
      <c r="O85" s="16"/>
      <c r="P85" s="16"/>
      <c r="Q85" s="16"/>
    </row>
    <row r="86" spans="1:17" ht="12.9" x14ac:dyDescent="0.35">
      <c r="A86" s="178" t="s">
        <v>150</v>
      </c>
      <c r="B86" s="179"/>
      <c r="C86" s="139" t="s">
        <v>43</v>
      </c>
      <c r="D86" s="140"/>
      <c r="E86" s="1"/>
      <c r="F86" s="1"/>
      <c r="G86" s="141" t="s">
        <v>112</v>
      </c>
      <c r="H86" s="142"/>
      <c r="I86" s="142"/>
      <c r="J86" s="142"/>
      <c r="K86" s="142"/>
      <c r="L86" s="142"/>
      <c r="M86" s="142"/>
      <c r="N86" s="16"/>
      <c r="O86" s="16"/>
      <c r="P86" s="16"/>
      <c r="Q86" s="16"/>
    </row>
    <row r="87" spans="1:17" ht="12.9" x14ac:dyDescent="0.35">
      <c r="A87" s="137" t="s">
        <v>151</v>
      </c>
      <c r="B87" s="138"/>
      <c r="C87" s="139" t="s">
        <v>152</v>
      </c>
      <c r="D87" s="140"/>
      <c r="E87" s="1"/>
      <c r="F87" s="1"/>
      <c r="G87" s="141" t="s">
        <v>112</v>
      </c>
      <c r="H87" s="142"/>
      <c r="I87" s="142"/>
      <c r="J87" s="142"/>
      <c r="K87" s="142"/>
      <c r="L87" s="142"/>
      <c r="M87" s="142"/>
      <c r="N87" s="16"/>
      <c r="O87" s="16"/>
      <c r="P87" s="16"/>
      <c r="Q87" s="16"/>
    </row>
    <row r="88" spans="1:17" ht="12.9" x14ac:dyDescent="0.35">
      <c r="A88" s="137" t="s">
        <v>153</v>
      </c>
      <c r="B88" s="138"/>
      <c r="C88" s="139" t="s">
        <v>154</v>
      </c>
      <c r="D88" s="140"/>
      <c r="E88" s="1"/>
      <c r="F88" s="1"/>
      <c r="G88" s="141" t="s">
        <v>112</v>
      </c>
      <c r="H88" s="142"/>
      <c r="I88" s="142"/>
      <c r="J88" s="142"/>
      <c r="K88" s="142"/>
      <c r="L88" s="142"/>
      <c r="M88" s="142"/>
      <c r="N88" s="16"/>
      <c r="O88" s="16"/>
      <c r="P88" s="16"/>
      <c r="Q88" s="16"/>
    </row>
    <row r="89" spans="1:17" ht="12.9" x14ac:dyDescent="0.35">
      <c r="A89" s="137"/>
      <c r="B89" s="138"/>
      <c r="C89" s="143"/>
      <c r="D89" s="144"/>
      <c r="E89" s="1"/>
      <c r="F89" s="1"/>
      <c r="G89" s="141"/>
      <c r="H89" s="142"/>
      <c r="I89" s="142"/>
      <c r="J89" s="142"/>
      <c r="K89" s="142"/>
      <c r="L89" s="142"/>
      <c r="M89" s="142"/>
      <c r="N89" s="16"/>
      <c r="O89" s="16"/>
      <c r="P89" s="16"/>
      <c r="Q89" s="16"/>
    </row>
    <row r="90" spans="1:17" ht="13.95" customHeight="1" x14ac:dyDescent="0.35">
      <c r="A90" s="145" t="s">
        <v>155</v>
      </c>
      <c r="B90" s="146"/>
      <c r="C90" s="143"/>
      <c r="D90" s="144"/>
      <c r="E90" s="1"/>
      <c r="F90" s="1"/>
      <c r="G90" s="141"/>
      <c r="H90" s="142"/>
      <c r="I90" s="142"/>
      <c r="J90" s="142"/>
      <c r="K90" s="142"/>
      <c r="L90" s="142"/>
      <c r="M90" s="142"/>
      <c r="N90" s="16"/>
      <c r="O90" s="16"/>
      <c r="P90" s="16"/>
      <c r="Q90" s="16"/>
    </row>
    <row r="91" spans="1:17" ht="13.95" customHeight="1" x14ac:dyDescent="0.35">
      <c r="A91" s="137" t="str">
        <f>'Design soil profiles'!C6</f>
        <v>Profile_1</v>
      </c>
      <c r="B91" s="138"/>
      <c r="C91" s="139" t="s">
        <v>43</v>
      </c>
      <c r="D91" s="140"/>
      <c r="E91" s="1"/>
      <c r="F91" s="1"/>
      <c r="G91" s="141"/>
      <c r="H91" s="142"/>
      <c r="I91" s="142"/>
      <c r="J91" s="142"/>
      <c r="K91" s="142"/>
      <c r="L91" s="142"/>
      <c r="M91" s="142"/>
      <c r="N91" s="16"/>
      <c r="O91" s="16"/>
      <c r="P91" s="16"/>
      <c r="Q91" s="16"/>
    </row>
    <row r="92" spans="1:17" ht="13.95" customHeight="1" x14ac:dyDescent="0.35">
      <c r="A92" s="137" t="str">
        <f>'Design soil profiles'!E6</f>
        <v>Profile_2</v>
      </c>
      <c r="B92" s="138"/>
      <c r="C92" s="139" t="s">
        <v>44</v>
      </c>
      <c r="D92" s="140"/>
      <c r="E92" s="1"/>
      <c r="F92" s="1"/>
      <c r="G92" s="141"/>
      <c r="H92" s="142"/>
      <c r="I92" s="142"/>
      <c r="J92" s="142"/>
      <c r="K92" s="142"/>
      <c r="L92" s="142"/>
      <c r="M92" s="142"/>
      <c r="N92" s="16"/>
      <c r="O92" s="16"/>
      <c r="P92" s="16"/>
      <c r="Q92" s="16"/>
    </row>
    <row r="93" spans="1:17" ht="13.95" customHeight="1" x14ac:dyDescent="0.35">
      <c r="A93" s="137" t="str">
        <f>'Design soil profiles'!G6</f>
        <v>Profile_3</v>
      </c>
      <c r="B93" s="138"/>
      <c r="C93" s="139" t="s">
        <v>43</v>
      </c>
      <c r="D93" s="140"/>
      <c r="E93" s="1"/>
      <c r="F93" s="1"/>
      <c r="G93" s="141"/>
      <c r="H93" s="142"/>
      <c r="I93" s="142"/>
      <c r="J93" s="142"/>
      <c r="K93" s="142"/>
      <c r="L93" s="142"/>
      <c r="M93" s="142"/>
      <c r="N93" s="16"/>
      <c r="O93" s="16"/>
      <c r="P93" s="16"/>
      <c r="Q93" s="16"/>
    </row>
    <row r="94" spans="1:17" ht="13.95" customHeight="1" x14ac:dyDescent="0.35">
      <c r="A94" s="137" t="str">
        <f>'Design soil profiles'!I6</f>
        <v>Profile_4</v>
      </c>
      <c r="B94" s="138"/>
      <c r="C94" s="139" t="s">
        <v>44</v>
      </c>
      <c r="D94" s="140"/>
      <c r="E94" s="1"/>
      <c r="F94" s="1"/>
      <c r="G94" s="141"/>
      <c r="H94" s="142"/>
      <c r="I94" s="142"/>
      <c r="J94" s="142"/>
      <c r="K94" s="142"/>
      <c r="L94" s="142"/>
      <c r="M94" s="142"/>
      <c r="N94" s="16"/>
      <c r="O94" s="16"/>
      <c r="P94" s="16"/>
      <c r="Q94" s="16"/>
    </row>
    <row r="95" spans="1:17" ht="13.95" customHeight="1" x14ac:dyDescent="0.35">
      <c r="A95" s="137" t="str">
        <f>'Design soil profiles'!K6</f>
        <v>Profile_5</v>
      </c>
      <c r="B95" s="138"/>
      <c r="C95" s="139" t="s">
        <v>44</v>
      </c>
      <c r="D95" s="140"/>
      <c r="E95" s="1"/>
      <c r="F95" s="1"/>
      <c r="G95" s="141"/>
      <c r="H95" s="142"/>
      <c r="I95" s="142"/>
      <c r="J95" s="142"/>
      <c r="K95" s="142"/>
      <c r="L95" s="142"/>
      <c r="M95" s="142"/>
      <c r="N95" s="16"/>
      <c r="O95" s="16"/>
      <c r="P95" s="16"/>
      <c r="Q95" s="16"/>
    </row>
    <row r="96" spans="1:17" ht="13.95" customHeight="1" x14ac:dyDescent="0.35">
      <c r="A96" s="137" t="str">
        <f>'Design soil profiles'!M6</f>
        <v>Profile_6</v>
      </c>
      <c r="B96" s="138"/>
      <c r="C96" s="139" t="s">
        <v>44</v>
      </c>
      <c r="D96" s="140"/>
      <c r="E96" s="1"/>
      <c r="F96" s="1"/>
      <c r="G96" s="141"/>
      <c r="H96" s="142"/>
      <c r="I96" s="142"/>
      <c r="J96" s="142"/>
      <c r="K96" s="142"/>
      <c r="L96" s="142"/>
      <c r="M96" s="142"/>
      <c r="N96" s="16"/>
      <c r="O96" s="16"/>
      <c r="P96" s="16"/>
      <c r="Q96" s="16"/>
    </row>
    <row r="97" spans="1:17" ht="13.95" customHeight="1" x14ac:dyDescent="0.35">
      <c r="A97" s="137"/>
      <c r="B97" s="138"/>
      <c r="C97" s="143"/>
      <c r="D97" s="144"/>
      <c r="E97" s="1"/>
      <c r="F97" s="1"/>
      <c r="G97" s="141"/>
      <c r="H97" s="142"/>
      <c r="I97" s="142"/>
      <c r="J97" s="142"/>
      <c r="K97" s="142"/>
      <c r="L97" s="142"/>
      <c r="M97" s="142"/>
      <c r="N97" s="16"/>
      <c r="O97" s="16"/>
      <c r="P97" s="16"/>
      <c r="Q97" s="16"/>
    </row>
    <row r="98" spans="1:17" ht="13.95" customHeight="1" x14ac:dyDescent="0.3"/>
    <row r="99" spans="1:17" ht="13.95" customHeight="1" x14ac:dyDescent="0.3"/>
    <row r="100" spans="1:17" ht="13.95" customHeight="1" x14ac:dyDescent="0.3"/>
    <row r="101" spans="1:17" ht="13.95" customHeight="1" x14ac:dyDescent="0.3"/>
    <row r="102" spans="1:17" ht="13.95" customHeight="1" x14ac:dyDescent="0.3"/>
  </sheetData>
  <mergeCells count="137">
    <mergeCell ref="A68:B68"/>
    <mergeCell ref="A78:B78"/>
    <mergeCell ref="C78:D78"/>
    <mergeCell ref="A72:B72"/>
    <mergeCell ref="A73:B73"/>
    <mergeCell ref="C73:D73"/>
    <mergeCell ref="A62:B62"/>
    <mergeCell ref="A60:B60"/>
    <mergeCell ref="A63:B63"/>
    <mergeCell ref="C60:D60"/>
    <mergeCell ref="C63:D63"/>
    <mergeCell ref="A75:B75"/>
    <mergeCell ref="A76:B76"/>
    <mergeCell ref="A77:B77"/>
    <mergeCell ref="C77:D77"/>
    <mergeCell ref="C76:D76"/>
    <mergeCell ref="A69:B69"/>
    <mergeCell ref="A70:B70"/>
    <mergeCell ref="C70:D70"/>
    <mergeCell ref="C69:D69"/>
    <mergeCell ref="A65:B65"/>
    <mergeCell ref="C65:D65"/>
    <mergeCell ref="A88:B88"/>
    <mergeCell ref="C88:D88"/>
    <mergeCell ref="G88:M88"/>
    <mergeCell ref="A89:B89"/>
    <mergeCell ref="C89:D89"/>
    <mergeCell ref="G89:M89"/>
    <mergeCell ref="A86:B86"/>
    <mergeCell ref="C86:D86"/>
    <mergeCell ref="A85:B85"/>
    <mergeCell ref="C85:D85"/>
    <mergeCell ref="G86:M86"/>
    <mergeCell ref="A87:B87"/>
    <mergeCell ref="C87:D87"/>
    <mergeCell ref="G87:M87"/>
    <mergeCell ref="G85:M85"/>
    <mergeCell ref="G42:M42"/>
    <mergeCell ref="G48:M48"/>
    <mergeCell ref="C42:D42"/>
    <mergeCell ref="C35:D35"/>
    <mergeCell ref="C37:D37"/>
    <mergeCell ref="C34:D34"/>
    <mergeCell ref="C43:D43"/>
    <mergeCell ref="C44:D44"/>
    <mergeCell ref="C45:D45"/>
    <mergeCell ref="C46:D46"/>
    <mergeCell ref="C47:D47"/>
    <mergeCell ref="A1:M1"/>
    <mergeCell ref="A5:M6"/>
    <mergeCell ref="A7:C7"/>
    <mergeCell ref="D7:F7"/>
    <mergeCell ref="G7:I7"/>
    <mergeCell ref="A3:B3"/>
    <mergeCell ref="C3:D3"/>
    <mergeCell ref="J7:M7"/>
    <mergeCell ref="A29:B29"/>
    <mergeCell ref="C29:D29"/>
    <mergeCell ref="G26:M26"/>
    <mergeCell ref="C27:D27"/>
    <mergeCell ref="C28:D28"/>
    <mergeCell ref="A26:B26"/>
    <mergeCell ref="C26:D26"/>
    <mergeCell ref="A27:B27"/>
    <mergeCell ref="A28:B28"/>
    <mergeCell ref="C80:D80"/>
    <mergeCell ref="C81:D81"/>
    <mergeCell ref="C66:D66"/>
    <mergeCell ref="C64:D64"/>
    <mergeCell ref="A84:B84"/>
    <mergeCell ref="A49:B49"/>
    <mergeCell ref="A50:B50"/>
    <mergeCell ref="A57:B57"/>
    <mergeCell ref="A58:B58"/>
    <mergeCell ref="A51:B51"/>
    <mergeCell ref="A52:B52"/>
    <mergeCell ref="A53:B53"/>
    <mergeCell ref="A59:B59"/>
    <mergeCell ref="C83:D83"/>
    <mergeCell ref="C84:D84"/>
    <mergeCell ref="A80:B80"/>
    <mergeCell ref="A81:B81"/>
    <mergeCell ref="A83:B83"/>
    <mergeCell ref="A64:B64"/>
    <mergeCell ref="A66:B66"/>
    <mergeCell ref="C82:D82"/>
    <mergeCell ref="A54:B54"/>
    <mergeCell ref="A55:B55"/>
    <mergeCell ref="A56:B56"/>
    <mergeCell ref="N7:Q7"/>
    <mergeCell ref="A48:B48"/>
    <mergeCell ref="C48:D48"/>
    <mergeCell ref="A42:B42"/>
    <mergeCell ref="A47:B47"/>
    <mergeCell ref="A38:B38"/>
    <mergeCell ref="C38:D38"/>
    <mergeCell ref="A41:B41"/>
    <mergeCell ref="C41:D41"/>
    <mergeCell ref="A45:B45"/>
    <mergeCell ref="A46:B46"/>
    <mergeCell ref="A43:B43"/>
    <mergeCell ref="A44:B44"/>
    <mergeCell ref="A40:B40"/>
    <mergeCell ref="C40:D40"/>
    <mergeCell ref="A39:B39"/>
    <mergeCell ref="A30:B30"/>
    <mergeCell ref="A31:B31"/>
    <mergeCell ref="C30:D30"/>
    <mergeCell ref="C31:D31"/>
    <mergeCell ref="C32:D32"/>
    <mergeCell ref="C33:D33"/>
    <mergeCell ref="C39:D39"/>
    <mergeCell ref="C36:D36"/>
    <mergeCell ref="A90:B90"/>
    <mergeCell ref="C90:D90"/>
    <mergeCell ref="G90:M90"/>
    <mergeCell ref="A91:B91"/>
    <mergeCell ref="C91:D91"/>
    <mergeCell ref="G91:M91"/>
    <mergeCell ref="A92:B92"/>
    <mergeCell ref="C92:D92"/>
    <mergeCell ref="G92:M92"/>
    <mergeCell ref="A96:B96"/>
    <mergeCell ref="C96:D96"/>
    <mergeCell ref="G96:M96"/>
    <mergeCell ref="A97:B97"/>
    <mergeCell ref="C97:D97"/>
    <mergeCell ref="G97:M97"/>
    <mergeCell ref="A93:B93"/>
    <mergeCell ref="C93:D93"/>
    <mergeCell ref="G93:M93"/>
    <mergeCell ref="A94:B94"/>
    <mergeCell ref="C94:D94"/>
    <mergeCell ref="G94:M94"/>
    <mergeCell ref="A95:B95"/>
    <mergeCell ref="C95:D95"/>
    <mergeCell ref="G95:M95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40A4A46D-365C-422E-B2AA-B6CA31E95802}">
          <x14:formula1>
            <xm:f>SelectionMenu!$B$6:$D$6</xm:f>
          </x14:formula1>
          <xm:sqref>C88:D88</xm:sqref>
        </x14:dataValidation>
        <x14:dataValidation type="list" allowBlank="1" showInputMessage="1" showErrorMessage="1" xr:uid="{C146CE70-9569-407C-A4AF-3DF30D038A84}">
          <x14:formula1>
            <xm:f>SelectionMenu!$B$5:$D$5</xm:f>
          </x14:formula1>
          <xm:sqref>C87:D87</xm:sqref>
        </x14:dataValidation>
        <x14:dataValidation type="list" allowBlank="1" showInputMessage="1" showErrorMessage="1" xr:uid="{A4CBE69D-CD2E-47AD-BB55-4EE86580A4D0}">
          <x14:formula1>
            <xm:f>SelectionMenu!$B$1:$C$1</xm:f>
          </x14:formula1>
          <xm:sqref>C86:D86 C91:D96</xm:sqref>
        </x14:dataValidation>
        <x14:dataValidation type="list" allowBlank="1" showInputMessage="1" showErrorMessage="1" xr:uid="{D74317EA-7A6F-4F8F-AD1F-A6435BA9C43A}">
          <x14:formula1>
            <xm:f>SelectionMenu!$B$4:$D$4</xm:f>
          </x14:formula1>
          <xm:sqref>C85:D85 C42:D42</xm:sqref>
        </x14:dataValidation>
        <x14:dataValidation type="list" allowBlank="1" showInputMessage="1" showErrorMessage="1" xr:uid="{C2E34B3C-D59E-4EAE-AC96-BEDBE3E2544A}">
          <x14:formula1>
            <xm:f>SelectionMenu!$B$3:$D$3</xm:f>
          </x14:formula1>
          <xm:sqref>C37</xm:sqref>
        </x14:dataValidation>
        <x14:dataValidation type="list" allowBlank="1" showInputMessage="1" showErrorMessage="1" xr:uid="{C53D976B-5B05-44E4-86BD-C30A684A37CD}">
          <x14:formula1>
            <xm:f>SelectionMenu!$B$2:$D$2</xm:f>
          </x14:formula1>
          <xm:sqref>C26:D26 C32</xm:sqref>
        </x14:dataValidation>
        <x14:dataValidation type="list" allowBlank="1" showInputMessage="1" showErrorMessage="1" xr:uid="{E0DD3423-BB98-4A8A-99B4-A4C51111691F}">
          <x14:formula1>
            <xm:f>SelectionMenu!$B$1:$D$1</xm:f>
          </x14:formula1>
          <xm:sqref>C51:E58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4E202-C1F9-44E7-A76B-56CF4B01DC8B}">
  <sheetPr codeName="Sheet3"/>
  <dimension ref="A1:T63"/>
  <sheetViews>
    <sheetView zoomScaleNormal="100" workbookViewId="0">
      <selection activeCell="G27" sqref="G27"/>
    </sheetView>
  </sheetViews>
  <sheetFormatPr defaultColWidth="9.15234375" defaultRowHeight="12.45" x14ac:dyDescent="0.3"/>
  <cols>
    <col min="1" max="1" width="19.3828125" style="8" bestFit="1" customWidth="1"/>
    <col min="2" max="2" width="4.69140625" style="8" customWidth="1"/>
    <col min="3" max="3" width="18.3046875" style="8" customWidth="1"/>
    <col min="4" max="7" width="17.15234375" style="8" bestFit="1" customWidth="1"/>
    <col min="8" max="8" width="13.3828125" style="8" customWidth="1"/>
    <col min="9" max="9" width="17.3046875" style="8" customWidth="1"/>
    <col min="10" max="10" width="12.69140625" style="8" customWidth="1"/>
    <col min="11" max="11" width="16.84375" style="8" bestFit="1" customWidth="1"/>
    <col min="12" max="12" width="15.3046875" style="8" customWidth="1"/>
    <col min="13" max="17" width="9.15234375" style="8"/>
    <col min="18" max="18" width="9.15234375" style="8" customWidth="1"/>
    <col min="19" max="20" width="10.53515625" style="8" customWidth="1"/>
    <col min="21" max="16384" width="9.15234375" style="8"/>
  </cols>
  <sheetData>
    <row r="1" spans="1:20" s="7" customFormat="1" ht="17.600000000000001" x14ac:dyDescent="0.3">
      <c r="A1" s="164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20" s="7" customFormat="1" ht="18" customHeight="1" x14ac:dyDescent="0.3">
      <c r="A2" s="192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</row>
    <row r="3" spans="1:20" s="7" customFormat="1" ht="12" customHeight="1" x14ac:dyDescent="0.3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</row>
    <row r="4" spans="1:20" s="7" customFormat="1" ht="12.9" x14ac:dyDescent="0.3">
      <c r="A4" s="2"/>
      <c r="B4" s="3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2.9" x14ac:dyDescent="0.35">
      <c r="A5" s="196"/>
      <c r="B5" s="197"/>
      <c r="C5" s="213"/>
      <c r="D5" s="214"/>
      <c r="E5" s="67"/>
      <c r="F5" s="9"/>
      <c r="G5" s="9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2.9" x14ac:dyDescent="0.35">
      <c r="A6" s="215" t="s">
        <v>156</v>
      </c>
      <c r="B6" s="216"/>
      <c r="C6" s="100" t="s">
        <v>157</v>
      </c>
      <c r="D6" s="101" t="s">
        <v>158</v>
      </c>
      <c r="E6" s="101" t="s">
        <v>159</v>
      </c>
      <c r="F6" s="101" t="s">
        <v>160</v>
      </c>
      <c r="G6" s="101" t="s">
        <v>161</v>
      </c>
      <c r="H6" s="101" t="s">
        <v>152</v>
      </c>
      <c r="I6" s="101" t="s">
        <v>162</v>
      </c>
      <c r="J6" s="102" t="s">
        <v>154</v>
      </c>
      <c r="K6" s="102" t="s">
        <v>163</v>
      </c>
      <c r="L6" s="102" t="s">
        <v>164</v>
      </c>
      <c r="M6" s="62"/>
      <c r="N6" s="62"/>
      <c r="O6" s="57"/>
      <c r="P6" s="57"/>
      <c r="Q6" s="57"/>
      <c r="R6" s="57"/>
      <c r="S6" s="57"/>
      <c r="T6" s="57"/>
    </row>
    <row r="7" spans="1:20" ht="12.9" x14ac:dyDescent="0.35">
      <c r="A7" s="190" t="s">
        <v>165</v>
      </c>
      <c r="B7" s="188"/>
      <c r="C7" s="91">
        <v>255255153</v>
      </c>
      <c r="D7" s="94"/>
      <c r="E7" s="94"/>
      <c r="F7" s="97"/>
      <c r="G7" s="97"/>
      <c r="H7" s="94">
        <v>134234162</v>
      </c>
      <c r="I7" s="94">
        <v>162179235</v>
      </c>
      <c r="J7" s="97">
        <v>150170210</v>
      </c>
      <c r="K7" s="97"/>
      <c r="L7" s="97"/>
      <c r="M7" s="57"/>
      <c r="N7" s="142" t="s">
        <v>166</v>
      </c>
      <c r="O7" s="142"/>
      <c r="P7" s="142"/>
      <c r="Q7" s="142"/>
      <c r="R7" s="142"/>
      <c r="S7" s="142"/>
      <c r="T7" s="142"/>
    </row>
    <row r="8" spans="1:20" ht="12.9" x14ac:dyDescent="0.35">
      <c r="A8" s="190" t="s">
        <v>167</v>
      </c>
      <c r="B8" s="188"/>
      <c r="C8" s="92">
        <v>17</v>
      </c>
      <c r="D8" s="95"/>
      <c r="E8" s="95"/>
      <c r="F8" s="98"/>
      <c r="G8" s="98"/>
      <c r="H8" s="95">
        <v>18</v>
      </c>
      <c r="I8" s="95">
        <v>17</v>
      </c>
      <c r="J8" s="98">
        <v>17</v>
      </c>
      <c r="K8" s="98"/>
      <c r="L8" s="98"/>
      <c r="M8" s="57"/>
      <c r="N8" s="142" t="s">
        <v>168</v>
      </c>
      <c r="O8" s="142"/>
      <c r="P8" s="142"/>
      <c r="Q8" s="142"/>
      <c r="R8" s="142"/>
      <c r="S8" s="142"/>
      <c r="T8" s="142"/>
    </row>
    <row r="9" spans="1:20" ht="12.9" x14ac:dyDescent="0.35">
      <c r="A9" s="190" t="s">
        <v>169</v>
      </c>
      <c r="B9" s="188"/>
      <c r="C9" s="92">
        <v>17</v>
      </c>
      <c r="D9" s="95"/>
      <c r="E9" s="95"/>
      <c r="F9" s="98"/>
      <c r="G9" s="98"/>
      <c r="H9" s="95">
        <v>19</v>
      </c>
      <c r="I9" s="95">
        <v>18</v>
      </c>
      <c r="J9" s="98">
        <v>18</v>
      </c>
      <c r="K9" s="98"/>
      <c r="L9" s="98"/>
      <c r="M9" s="57"/>
      <c r="N9" s="142" t="s">
        <v>170</v>
      </c>
      <c r="O9" s="142"/>
      <c r="P9" s="142"/>
      <c r="Q9" s="142"/>
      <c r="R9" s="142"/>
      <c r="S9" s="142"/>
      <c r="T9" s="142"/>
    </row>
    <row r="10" spans="1:20" ht="12.9" x14ac:dyDescent="0.35">
      <c r="A10" s="190" t="s">
        <v>171</v>
      </c>
      <c r="B10" s="188"/>
      <c r="C10" s="92">
        <v>1</v>
      </c>
      <c r="D10" s="95"/>
      <c r="E10" s="95"/>
      <c r="F10" s="98"/>
      <c r="G10" s="98"/>
      <c r="H10" s="95">
        <v>1</v>
      </c>
      <c r="I10" s="95">
        <v>1</v>
      </c>
      <c r="J10" s="98">
        <v>1</v>
      </c>
      <c r="K10" s="98"/>
      <c r="L10" s="98"/>
      <c r="M10" s="57"/>
      <c r="N10" s="142" t="s">
        <v>172</v>
      </c>
      <c r="O10" s="142"/>
      <c r="P10" s="142"/>
      <c r="Q10" s="142"/>
      <c r="R10" s="142"/>
      <c r="S10" s="142"/>
      <c r="T10" s="142"/>
    </row>
    <row r="11" spans="1:20" ht="12.9" x14ac:dyDescent="0.35">
      <c r="A11" s="137" t="s">
        <v>173</v>
      </c>
      <c r="B11" s="138"/>
      <c r="C11" s="92">
        <v>40000</v>
      </c>
      <c r="D11" s="95"/>
      <c r="E11" s="95"/>
      <c r="F11" s="98"/>
      <c r="G11" s="98"/>
      <c r="H11" s="95">
        <v>40000</v>
      </c>
      <c r="I11" s="95">
        <v>30000</v>
      </c>
      <c r="J11" s="98">
        <v>10000</v>
      </c>
      <c r="K11" s="98"/>
      <c r="L11" s="98"/>
      <c r="M11" s="57"/>
      <c r="N11" s="142" t="s">
        <v>174</v>
      </c>
      <c r="O11" s="142"/>
      <c r="P11" s="142"/>
      <c r="Q11" s="142"/>
      <c r="R11" s="142"/>
      <c r="S11" s="142"/>
      <c r="T11" s="142"/>
    </row>
    <row r="12" spans="1:20" ht="12.9" x14ac:dyDescent="0.35">
      <c r="A12" s="218" t="s">
        <v>175</v>
      </c>
      <c r="B12" s="138"/>
      <c r="C12" s="92">
        <v>0.25</v>
      </c>
      <c r="D12" s="95"/>
      <c r="E12" s="95"/>
      <c r="F12" s="98"/>
      <c r="G12" s="98"/>
      <c r="H12" s="95">
        <v>0.25</v>
      </c>
      <c r="I12" s="95">
        <v>0.25</v>
      </c>
      <c r="J12" s="98">
        <v>0.25</v>
      </c>
      <c r="K12" s="98"/>
      <c r="L12" s="98"/>
      <c r="M12" s="57"/>
      <c r="N12" s="142" t="s">
        <v>176</v>
      </c>
      <c r="O12" s="142"/>
      <c r="P12" s="142"/>
      <c r="Q12" s="142"/>
      <c r="R12" s="142"/>
      <c r="S12" s="142"/>
      <c r="T12" s="142"/>
    </row>
    <row r="13" spans="1:20" ht="12.9" x14ac:dyDescent="0.35">
      <c r="A13" s="137" t="s">
        <v>177</v>
      </c>
      <c r="B13" s="138"/>
      <c r="C13" s="92">
        <v>1</v>
      </c>
      <c r="D13" s="95"/>
      <c r="E13" s="95"/>
      <c r="F13" s="98"/>
      <c r="G13" s="98"/>
      <c r="H13" s="95">
        <v>0.5</v>
      </c>
      <c r="I13" s="95">
        <v>0.5</v>
      </c>
      <c r="J13" s="98">
        <v>0.5</v>
      </c>
      <c r="K13" s="98"/>
      <c r="L13" s="98"/>
      <c r="M13" s="57"/>
      <c r="N13" s="142" t="s">
        <v>178</v>
      </c>
      <c r="O13" s="142"/>
      <c r="P13" s="142"/>
      <c r="Q13" s="142"/>
      <c r="R13" s="142"/>
      <c r="S13" s="142"/>
      <c r="T13" s="142"/>
    </row>
    <row r="14" spans="1:20" ht="12.9" x14ac:dyDescent="0.35">
      <c r="A14" s="137" t="s">
        <v>179</v>
      </c>
      <c r="B14" s="138"/>
      <c r="C14" s="92">
        <v>35</v>
      </c>
      <c r="D14" s="95"/>
      <c r="E14" s="95"/>
      <c r="F14" s="98"/>
      <c r="G14" s="98"/>
      <c r="H14" s="95">
        <v>0.5</v>
      </c>
      <c r="I14" s="95">
        <v>32</v>
      </c>
      <c r="J14" s="98">
        <v>28</v>
      </c>
      <c r="K14" s="98"/>
      <c r="L14" s="98"/>
      <c r="M14" s="57"/>
      <c r="N14" s="142" t="s">
        <v>180</v>
      </c>
      <c r="O14" s="142"/>
      <c r="P14" s="142"/>
      <c r="Q14" s="142"/>
      <c r="R14" s="142"/>
      <c r="S14" s="142"/>
      <c r="T14" s="142"/>
    </row>
    <row r="15" spans="1:20" ht="12.9" x14ac:dyDescent="0.35">
      <c r="A15" s="218" t="s">
        <v>181</v>
      </c>
      <c r="B15" s="138"/>
      <c r="C15" s="92">
        <v>5</v>
      </c>
      <c r="D15" s="95"/>
      <c r="E15" s="95"/>
      <c r="F15" s="98"/>
      <c r="G15" s="98"/>
      <c r="H15" s="95">
        <v>5</v>
      </c>
      <c r="I15" s="95">
        <v>2</v>
      </c>
      <c r="J15" s="98">
        <v>0</v>
      </c>
      <c r="K15" s="98"/>
      <c r="L15" s="98"/>
      <c r="M15" s="57"/>
      <c r="N15" s="142" t="s">
        <v>182</v>
      </c>
      <c r="O15" s="142"/>
      <c r="P15" s="142"/>
      <c r="Q15" s="142"/>
      <c r="R15" s="142"/>
      <c r="S15" s="142"/>
      <c r="T15" s="142"/>
    </row>
    <row r="16" spans="1:20" ht="12.9" x14ac:dyDescent="0.35">
      <c r="A16" s="137" t="s">
        <v>183</v>
      </c>
      <c r="B16" s="138"/>
      <c r="C16" s="93">
        <f>General!C78</f>
        <v>0.5</v>
      </c>
      <c r="D16" s="96"/>
      <c r="E16" s="96"/>
      <c r="F16" s="99"/>
      <c r="G16" s="99"/>
      <c r="H16" s="96">
        <f>General!G78</f>
        <v>0</v>
      </c>
      <c r="I16" s="96">
        <f>General!G78</f>
        <v>0</v>
      </c>
      <c r="J16" s="99">
        <f>General!G78</f>
        <v>0</v>
      </c>
      <c r="K16" s="99"/>
      <c r="L16" s="99"/>
      <c r="M16" s="57"/>
      <c r="N16" s="142" t="s">
        <v>184</v>
      </c>
      <c r="O16" s="142"/>
      <c r="P16" s="142"/>
      <c r="Q16" s="142"/>
      <c r="R16" s="142"/>
      <c r="S16" s="142"/>
      <c r="T16" s="142"/>
    </row>
    <row r="17" spans="1:20" ht="12.9" x14ac:dyDescent="0.35">
      <c r="A17" s="137"/>
      <c r="B17" s="138"/>
      <c r="C17" s="90"/>
      <c r="D17" s="90"/>
      <c r="E17" s="1"/>
      <c r="F17" s="1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</row>
    <row r="18" spans="1:20" ht="12.9" x14ac:dyDescent="0.35">
      <c r="A18" s="189"/>
      <c r="B18" s="138"/>
      <c r="C18" s="90"/>
      <c r="D18" s="90"/>
      <c r="E18" s="1"/>
      <c r="F18" s="1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</row>
    <row r="19" spans="1:20" ht="12.9" x14ac:dyDescent="0.35">
      <c r="A19" s="189"/>
      <c r="B19" s="138"/>
      <c r="C19" s="90"/>
      <c r="D19" s="90"/>
      <c r="E19" s="1"/>
      <c r="F19" s="1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</row>
    <row r="20" spans="1:20" x14ac:dyDescent="0.3">
      <c r="A20" s="184"/>
      <c r="B20" s="217"/>
      <c r="C20" s="90"/>
      <c r="D20" s="90"/>
      <c r="E20" s="1"/>
      <c r="F20" s="1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ht="12.9" x14ac:dyDescent="0.3">
      <c r="A21" s="137"/>
      <c r="B21" s="138"/>
      <c r="C21" s="59"/>
      <c r="D21" s="60"/>
      <c r="E21" s="61"/>
      <c r="F21" s="61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x14ac:dyDescent="0.3">
      <c r="B22" s="58"/>
      <c r="C22" s="220"/>
      <c r="D22" s="220"/>
      <c r="E22" s="43"/>
      <c r="F22" s="43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</row>
    <row r="23" spans="1:20" x14ac:dyDescent="0.3">
      <c r="A23" s="222"/>
      <c r="B23" s="222"/>
      <c r="C23" s="47"/>
      <c r="D23" s="47"/>
      <c r="E23" s="43"/>
      <c r="F23" s="43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x14ac:dyDescent="0.3">
      <c r="A24" s="39"/>
      <c r="B24" s="49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44"/>
      <c r="R24" s="44"/>
      <c r="S24" s="44"/>
      <c r="T24" s="44"/>
    </row>
    <row r="25" spans="1:20" x14ac:dyDescent="0.3">
      <c r="A25" s="50"/>
      <c r="B25" s="50"/>
      <c r="C25" s="45"/>
      <c r="D25" s="223"/>
      <c r="E25" s="223"/>
      <c r="F25" s="223"/>
      <c r="G25" s="223"/>
      <c r="H25" s="45"/>
      <c r="I25" s="45"/>
      <c r="J25" s="45"/>
      <c r="K25" s="45"/>
      <c r="L25" s="45"/>
      <c r="M25" s="223"/>
      <c r="N25" s="223"/>
      <c r="O25" s="223"/>
      <c r="P25" s="223"/>
      <c r="Q25" s="44"/>
      <c r="R25" s="44"/>
      <c r="S25" s="44"/>
      <c r="T25" s="44"/>
    </row>
    <row r="26" spans="1:20" x14ac:dyDescent="0.3">
      <c r="A26" s="223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4"/>
      <c r="R26" s="44"/>
      <c r="S26" s="44"/>
      <c r="T26" s="44"/>
    </row>
    <row r="27" spans="1:20" x14ac:dyDescent="0.3">
      <c r="A27" s="223"/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4"/>
      <c r="R27" s="44"/>
      <c r="S27" s="44"/>
      <c r="T27" s="44"/>
    </row>
    <row r="28" spans="1:20" x14ac:dyDescent="0.3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4"/>
      <c r="R28" s="44"/>
      <c r="S28" s="44"/>
      <c r="T28" s="44"/>
    </row>
    <row r="29" spans="1:20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4"/>
      <c r="R29" s="44"/>
      <c r="S29" s="44"/>
      <c r="T29" s="44"/>
    </row>
    <row r="30" spans="1:20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4"/>
      <c r="R30" s="44"/>
      <c r="S30" s="44"/>
      <c r="T30" s="44"/>
    </row>
    <row r="31" spans="1:20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4"/>
      <c r="R31" s="44"/>
      <c r="S31" s="44"/>
      <c r="T31" s="44"/>
    </row>
    <row r="32" spans="1:20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4"/>
      <c r="R32" s="44"/>
      <c r="S32" s="44"/>
      <c r="T32" s="44"/>
    </row>
    <row r="33" spans="1:20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4"/>
      <c r="R33" s="44"/>
      <c r="S33" s="44"/>
      <c r="T33" s="44"/>
    </row>
    <row r="34" spans="1:20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4"/>
      <c r="R34" s="44"/>
      <c r="S34" s="44"/>
      <c r="T34" s="44"/>
    </row>
    <row r="35" spans="1:20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4"/>
      <c r="R35" s="44"/>
      <c r="S35" s="44"/>
      <c r="T35" s="44"/>
    </row>
    <row r="36" spans="1:20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4"/>
      <c r="R36" s="44"/>
      <c r="S36" s="44"/>
      <c r="T36" s="44"/>
    </row>
    <row r="37" spans="1:20" x14ac:dyDescent="0.3">
      <c r="A37" s="46"/>
      <c r="B37" s="46"/>
      <c r="C37" s="220"/>
      <c r="D37" s="220"/>
      <c r="E37" s="48"/>
      <c r="F37" s="48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</row>
    <row r="38" spans="1:20" x14ac:dyDescent="0.3">
      <c r="A38" s="219"/>
      <c r="B38" s="219"/>
      <c r="C38" s="220"/>
      <c r="D38" s="220"/>
      <c r="E38" s="48"/>
      <c r="F38" s="48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</row>
    <row r="39" spans="1:20" x14ac:dyDescent="0.3">
      <c r="A39" s="222"/>
      <c r="B39" s="222"/>
      <c r="C39" s="47"/>
      <c r="D39" s="47"/>
      <c r="E39" s="48"/>
      <c r="F39" s="48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x14ac:dyDescent="0.3">
      <c r="A40" s="49"/>
      <c r="B40" s="4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44"/>
      <c r="R40" s="44"/>
      <c r="S40" s="44"/>
      <c r="T40" s="44"/>
    </row>
    <row r="41" spans="1:20" x14ac:dyDescent="0.3">
      <c r="A41" s="50"/>
      <c r="B41" s="50"/>
      <c r="C41" s="45"/>
      <c r="D41" s="223"/>
      <c r="E41" s="223"/>
      <c r="F41" s="223"/>
      <c r="G41" s="223"/>
      <c r="H41" s="45"/>
      <c r="I41" s="45"/>
      <c r="J41" s="45"/>
      <c r="K41" s="45"/>
      <c r="L41" s="45"/>
      <c r="M41" s="223"/>
      <c r="N41" s="223"/>
      <c r="O41" s="223"/>
      <c r="P41" s="223"/>
      <c r="Q41" s="44"/>
      <c r="R41" s="44"/>
      <c r="S41" s="44"/>
      <c r="T41" s="44"/>
    </row>
    <row r="42" spans="1:20" x14ac:dyDescent="0.3">
      <c r="A42" s="50"/>
      <c r="B42" s="45"/>
      <c r="C42" s="45"/>
      <c r="D42" s="223"/>
      <c r="E42" s="223"/>
      <c r="F42" s="223"/>
      <c r="G42" s="223"/>
      <c r="H42" s="45"/>
      <c r="I42" s="45"/>
      <c r="J42" s="45"/>
      <c r="K42" s="45"/>
      <c r="L42" s="45"/>
      <c r="M42" s="223"/>
      <c r="N42" s="223"/>
      <c r="O42" s="223"/>
      <c r="P42" s="223"/>
      <c r="Q42" s="44"/>
      <c r="R42" s="44"/>
      <c r="S42" s="44"/>
      <c r="T42" s="44"/>
    </row>
    <row r="43" spans="1:20" x14ac:dyDescent="0.3">
      <c r="A43" s="46"/>
      <c r="B43" s="45"/>
      <c r="C43" s="45"/>
      <c r="D43" s="223"/>
      <c r="E43" s="223"/>
      <c r="F43" s="223"/>
      <c r="G43" s="223"/>
      <c r="H43" s="45"/>
      <c r="I43" s="45"/>
      <c r="J43" s="45"/>
      <c r="K43" s="45"/>
      <c r="L43" s="45"/>
      <c r="M43" s="223"/>
      <c r="N43" s="223"/>
      <c r="O43" s="223"/>
      <c r="P43" s="223"/>
      <c r="Q43" s="44"/>
      <c r="R43" s="44"/>
      <c r="S43" s="44"/>
      <c r="T43" s="44"/>
    </row>
    <row r="44" spans="1:20" x14ac:dyDescent="0.3">
      <c r="A44" s="46"/>
      <c r="B44" s="45"/>
      <c r="C44" s="45"/>
      <c r="D44" s="223"/>
      <c r="E44" s="223"/>
      <c r="F44" s="223"/>
      <c r="G44" s="223"/>
      <c r="H44" s="45"/>
      <c r="I44" s="45"/>
      <c r="J44" s="45"/>
      <c r="K44" s="45"/>
      <c r="L44" s="45"/>
      <c r="M44" s="223"/>
      <c r="N44" s="223"/>
      <c r="O44" s="223"/>
      <c r="P44" s="223"/>
      <c r="Q44" s="44"/>
      <c r="R44" s="44"/>
      <c r="S44" s="44"/>
      <c r="T44" s="44"/>
    </row>
    <row r="45" spans="1:20" x14ac:dyDescent="0.3">
      <c r="A45" s="46"/>
      <c r="B45" s="45"/>
      <c r="C45" s="45"/>
      <c r="D45" s="223"/>
      <c r="E45" s="223"/>
      <c r="F45" s="223"/>
      <c r="G45" s="223"/>
      <c r="H45" s="45"/>
      <c r="I45" s="45"/>
      <c r="J45" s="45"/>
      <c r="K45" s="45"/>
      <c r="L45" s="45"/>
      <c r="M45" s="223"/>
      <c r="N45" s="223"/>
      <c r="O45" s="223"/>
      <c r="P45" s="223"/>
      <c r="Q45" s="44"/>
      <c r="R45" s="44"/>
      <c r="S45" s="44"/>
      <c r="T45" s="44"/>
    </row>
    <row r="46" spans="1:20" x14ac:dyDescent="0.3">
      <c r="A46" s="46"/>
      <c r="B46" s="45"/>
      <c r="C46" s="51"/>
      <c r="D46" s="52"/>
      <c r="E46" s="43"/>
      <c r="F46" s="43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</row>
    <row r="47" spans="1:20" x14ac:dyDescent="0.3">
      <c r="A47" s="39"/>
      <c r="B47" s="40"/>
      <c r="C47" s="226"/>
      <c r="D47" s="227"/>
      <c r="E47" s="43"/>
      <c r="F47" s="43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</row>
    <row r="48" spans="1:20" ht="12.9" x14ac:dyDescent="0.3">
      <c r="A48" s="224"/>
      <c r="B48" s="225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</row>
    <row r="49" spans="1:20" x14ac:dyDescent="0.3">
      <c r="A49" s="53"/>
      <c r="B49" s="54"/>
      <c r="C49" s="41"/>
      <c r="D49" s="42"/>
      <c r="E49" s="43"/>
      <c r="F49" s="43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</row>
    <row r="50" spans="1:20" ht="12.9" x14ac:dyDescent="0.35">
      <c r="A50" s="228"/>
      <c r="B50" s="229"/>
      <c r="C50" s="226"/>
      <c r="D50" s="227"/>
      <c r="E50" s="43"/>
      <c r="F50" s="43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</row>
    <row r="51" spans="1:20" ht="12.9" x14ac:dyDescent="0.35">
      <c r="A51" s="224"/>
      <c r="B51" s="225"/>
      <c r="C51" s="226"/>
      <c r="D51" s="227"/>
      <c r="E51" s="43"/>
      <c r="F51" s="43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</row>
    <row r="52" spans="1:20" x14ac:dyDescent="0.3">
      <c r="A52" s="224"/>
      <c r="B52" s="225"/>
      <c r="C52" s="226"/>
      <c r="D52" s="227"/>
      <c r="E52" s="43"/>
      <c r="F52" s="43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</row>
    <row r="53" spans="1:20" x14ac:dyDescent="0.3">
      <c r="A53" s="224"/>
      <c r="B53" s="225"/>
      <c r="C53" s="226"/>
      <c r="D53" s="227"/>
      <c r="E53" s="43"/>
      <c r="F53" s="43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</row>
    <row r="54" spans="1:20" ht="12.9" x14ac:dyDescent="0.35">
      <c r="A54" s="228"/>
      <c r="B54" s="229"/>
      <c r="C54" s="226"/>
      <c r="D54" s="227"/>
      <c r="E54" s="43"/>
      <c r="F54" s="43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</row>
    <row r="55" spans="1:20" ht="12.9" x14ac:dyDescent="0.35">
      <c r="A55" s="224"/>
      <c r="B55" s="225"/>
      <c r="C55" s="226"/>
      <c r="D55" s="227"/>
      <c r="E55" s="43"/>
      <c r="F55" s="43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</row>
    <row r="56" spans="1:20" x14ac:dyDescent="0.3">
      <c r="A56" s="224"/>
      <c r="B56" s="225"/>
      <c r="C56" s="226"/>
      <c r="D56" s="227"/>
      <c r="E56" s="43"/>
      <c r="F56" s="43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1"/>
      <c r="S56" s="221"/>
      <c r="T56" s="221"/>
    </row>
    <row r="57" spans="1:20" x14ac:dyDescent="0.3">
      <c r="A57" s="224"/>
      <c r="B57" s="225"/>
      <c r="C57" s="226"/>
      <c r="D57" s="227"/>
      <c r="E57" s="43"/>
      <c r="F57" s="43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</row>
    <row r="58" spans="1:20" ht="12.9" x14ac:dyDescent="0.35">
      <c r="A58" s="228"/>
      <c r="B58" s="229"/>
      <c r="C58" s="226"/>
      <c r="D58" s="227"/>
      <c r="E58" s="43"/>
      <c r="F58" s="43"/>
      <c r="G58" s="231"/>
      <c r="H58" s="231"/>
      <c r="I58" s="231"/>
      <c r="J58" s="231"/>
      <c r="K58" s="231"/>
      <c r="L58" s="231"/>
      <c r="M58" s="231"/>
      <c r="N58" s="231"/>
      <c r="O58" s="231"/>
      <c r="P58" s="231"/>
      <c r="Q58" s="231"/>
      <c r="R58" s="231"/>
      <c r="S58" s="231"/>
      <c r="T58" s="231"/>
    </row>
    <row r="59" spans="1:20" x14ac:dyDescent="0.3">
      <c r="A59" s="224"/>
      <c r="B59" s="225"/>
      <c r="C59" s="226"/>
      <c r="D59" s="227"/>
      <c r="E59" s="43"/>
      <c r="F59" s="43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</row>
    <row r="60" spans="1:20" ht="12.9" x14ac:dyDescent="0.35">
      <c r="A60" s="232"/>
      <c r="B60" s="233"/>
      <c r="C60" s="226"/>
      <c r="D60" s="227"/>
      <c r="E60" s="43"/>
      <c r="F60" s="43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</row>
    <row r="61" spans="1:20" x14ac:dyDescent="0.3">
      <c r="A61" s="235"/>
      <c r="B61" s="236"/>
      <c r="C61" s="226"/>
      <c r="D61" s="227"/>
      <c r="E61" s="43"/>
      <c r="F61" s="43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</row>
    <row r="62" spans="1:20" ht="12.9" x14ac:dyDescent="0.35">
      <c r="A62" s="232"/>
      <c r="B62" s="233"/>
      <c r="C62" s="226"/>
      <c r="D62" s="227"/>
      <c r="E62" s="43"/>
      <c r="F62" s="43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</row>
    <row r="63" spans="1:20" x14ac:dyDescent="0.3">
      <c r="A63" s="235"/>
      <c r="B63" s="236"/>
    </row>
  </sheetData>
  <mergeCells count="108">
    <mergeCell ref="N13:T13"/>
    <mergeCell ref="N14:T14"/>
    <mergeCell ref="N15:T15"/>
    <mergeCell ref="N16:T16"/>
    <mergeCell ref="N7:T7"/>
    <mergeCell ref="N8:T8"/>
    <mergeCell ref="N9:T9"/>
    <mergeCell ref="N10:T10"/>
    <mergeCell ref="N11:T11"/>
    <mergeCell ref="N12:T12"/>
    <mergeCell ref="A62:B62"/>
    <mergeCell ref="C61:D61"/>
    <mergeCell ref="G61:T61"/>
    <mergeCell ref="A63:B63"/>
    <mergeCell ref="C62:D62"/>
    <mergeCell ref="G62:T62"/>
    <mergeCell ref="A60:B60"/>
    <mergeCell ref="C59:D59"/>
    <mergeCell ref="G59:T59"/>
    <mergeCell ref="A61:B61"/>
    <mergeCell ref="C60:D60"/>
    <mergeCell ref="G60:T60"/>
    <mergeCell ref="A58:B58"/>
    <mergeCell ref="C57:D57"/>
    <mergeCell ref="G57:T57"/>
    <mergeCell ref="A59:B59"/>
    <mergeCell ref="C58:D58"/>
    <mergeCell ref="G58:T58"/>
    <mergeCell ref="A56:B56"/>
    <mergeCell ref="C55:D55"/>
    <mergeCell ref="G55:T55"/>
    <mergeCell ref="A57:B57"/>
    <mergeCell ref="C56:D56"/>
    <mergeCell ref="G56:T56"/>
    <mergeCell ref="A54:B54"/>
    <mergeCell ref="C53:D53"/>
    <mergeCell ref="G53:T53"/>
    <mergeCell ref="A55:B55"/>
    <mergeCell ref="C54:D54"/>
    <mergeCell ref="G54:T54"/>
    <mergeCell ref="A52:B52"/>
    <mergeCell ref="C51:D51"/>
    <mergeCell ref="G51:T51"/>
    <mergeCell ref="A53:B53"/>
    <mergeCell ref="C52:D52"/>
    <mergeCell ref="G52:T52"/>
    <mergeCell ref="A48:B48"/>
    <mergeCell ref="C47:D47"/>
    <mergeCell ref="G47:T47"/>
    <mergeCell ref="A50:B50"/>
    <mergeCell ref="G49:T49"/>
    <mergeCell ref="A51:B51"/>
    <mergeCell ref="C50:D50"/>
    <mergeCell ref="G50:T50"/>
    <mergeCell ref="D44:E44"/>
    <mergeCell ref="F44:G44"/>
    <mergeCell ref="M44:N44"/>
    <mergeCell ref="O44:P44"/>
    <mergeCell ref="D45:E45"/>
    <mergeCell ref="F45:G45"/>
    <mergeCell ref="M45:N45"/>
    <mergeCell ref="O45:P45"/>
    <mergeCell ref="D42:E42"/>
    <mergeCell ref="F42:G42"/>
    <mergeCell ref="M42:N42"/>
    <mergeCell ref="O42:P42"/>
    <mergeCell ref="D43:E43"/>
    <mergeCell ref="F43:G43"/>
    <mergeCell ref="M43:N43"/>
    <mergeCell ref="O43:P43"/>
    <mergeCell ref="D41:E41"/>
    <mergeCell ref="F41:G41"/>
    <mergeCell ref="M41:N41"/>
    <mergeCell ref="O41:P41"/>
    <mergeCell ref="A38:B38"/>
    <mergeCell ref="C37:D37"/>
    <mergeCell ref="G37:T37"/>
    <mergeCell ref="A39:B39"/>
    <mergeCell ref="C38:D38"/>
    <mergeCell ref="G38:T38"/>
    <mergeCell ref="A23:B23"/>
    <mergeCell ref="C22:D22"/>
    <mergeCell ref="G22:T22"/>
    <mergeCell ref="A26:A27"/>
    <mergeCell ref="D25:E25"/>
    <mergeCell ref="F25:G25"/>
    <mergeCell ref="M25:N25"/>
    <mergeCell ref="O25:P25"/>
    <mergeCell ref="A20:B20"/>
    <mergeCell ref="A21:B21"/>
    <mergeCell ref="A18:B18"/>
    <mergeCell ref="A19:B19"/>
    <mergeCell ref="A16:B16"/>
    <mergeCell ref="A17:B17"/>
    <mergeCell ref="A14:B14"/>
    <mergeCell ref="A15:B15"/>
    <mergeCell ref="A12:B12"/>
    <mergeCell ref="A13:B13"/>
    <mergeCell ref="A10:B10"/>
    <mergeCell ref="A11:B11"/>
    <mergeCell ref="A8:B8"/>
    <mergeCell ref="A9:B9"/>
    <mergeCell ref="A7:B7"/>
    <mergeCell ref="A1:T1"/>
    <mergeCell ref="A2:T3"/>
    <mergeCell ref="A5:B5"/>
    <mergeCell ref="C5:D5"/>
    <mergeCell ref="A6:B6"/>
  </mergeCells>
  <phoneticPr fontId="1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9C2EF95-E4EF-447F-BC46-587C0F91D9BE}">
          <x14:formula1>
            <xm:f>SelectionMenu!$B$7:$C$7</xm:f>
          </x14:formula1>
          <xm:sqref>C58:D58 C60:D60</xm:sqref>
        </x14:dataValidation>
        <x14:dataValidation type="list" allowBlank="1" showInputMessage="1" showErrorMessage="1" xr:uid="{1DB14931-9F3C-4AE2-8482-21728E1F0E19}">
          <x14:formula1>
            <xm:f>SelectionMenu!$B$2:$D$2</xm:f>
          </x14:formula1>
          <xm:sqref>C49:D49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CECC-0895-4E84-9867-21098DDDA784}">
  <sheetPr codeName="Sheet4"/>
  <dimension ref="A1:W64"/>
  <sheetViews>
    <sheetView zoomScaleNormal="100" workbookViewId="0">
      <selection activeCell="C6" sqref="C6:D6"/>
    </sheetView>
  </sheetViews>
  <sheetFormatPr defaultColWidth="9.15234375" defaultRowHeight="12.45" x14ac:dyDescent="0.3"/>
  <cols>
    <col min="1" max="1" width="8.3046875" style="8" customWidth="1"/>
    <col min="2" max="2" width="4.69140625" style="8" customWidth="1"/>
    <col min="3" max="3" width="17.15234375" style="8" bestFit="1" customWidth="1"/>
    <col min="4" max="4" width="15.84375" style="8" customWidth="1"/>
    <col min="5" max="5" width="17.15234375" style="8" bestFit="1" customWidth="1"/>
    <col min="6" max="6" width="15.53515625" style="8" customWidth="1"/>
    <col min="7" max="7" width="17.15234375" style="8" bestFit="1" customWidth="1"/>
    <col min="8" max="8" width="15.15234375" style="8" customWidth="1"/>
    <col min="9" max="9" width="17.15234375" style="8" bestFit="1" customWidth="1"/>
    <col min="10" max="10" width="15.84375" style="8" customWidth="1"/>
    <col min="11" max="11" width="17.15234375" style="8" bestFit="1" customWidth="1"/>
    <col min="12" max="12" width="16.3046875" style="8" customWidth="1"/>
    <col min="13" max="13" width="17.15234375" style="8" bestFit="1" customWidth="1"/>
    <col min="14" max="14" width="15.53515625" style="8" customWidth="1"/>
    <col min="15" max="15" width="12.69140625" style="8" customWidth="1"/>
    <col min="16" max="20" width="9.15234375" style="8"/>
    <col min="21" max="21" width="9.15234375" style="8" customWidth="1"/>
    <col min="22" max="23" width="10.53515625" style="8" customWidth="1"/>
    <col min="24" max="16384" width="9.15234375" style="8"/>
  </cols>
  <sheetData>
    <row r="1" spans="1:23" s="7" customFormat="1" ht="17.600000000000001" x14ac:dyDescent="0.3">
      <c r="A1" s="164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</row>
    <row r="2" spans="1:23" s="7" customFormat="1" ht="18" customHeight="1" x14ac:dyDescent="0.3">
      <c r="A2" s="192" t="s">
        <v>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</row>
    <row r="3" spans="1:23" s="7" customFormat="1" ht="12" customHeight="1" x14ac:dyDescent="0.3">
      <c r="A3" s="194"/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</row>
    <row r="4" spans="1:23" s="7" customFormat="1" ht="12.9" x14ac:dyDescent="0.3">
      <c r="A4" s="2"/>
      <c r="B4" s="3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2.9" x14ac:dyDescent="0.35">
      <c r="A5" s="196"/>
      <c r="B5" s="197"/>
      <c r="C5" s="213"/>
      <c r="D5" s="237"/>
      <c r="E5" s="214"/>
      <c r="F5" s="66"/>
      <c r="G5" s="67"/>
      <c r="H5" s="9"/>
      <c r="I5" s="9"/>
      <c r="J5" s="9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12.9" x14ac:dyDescent="0.35">
      <c r="A6" s="215" t="s">
        <v>156</v>
      </c>
      <c r="B6" s="216"/>
      <c r="C6" s="238" t="s">
        <v>185</v>
      </c>
      <c r="D6" s="239"/>
      <c r="E6" s="238" t="s">
        <v>186</v>
      </c>
      <c r="F6" s="239"/>
      <c r="G6" s="238" t="s">
        <v>187</v>
      </c>
      <c r="H6" s="239"/>
      <c r="I6" s="238" t="s">
        <v>188</v>
      </c>
      <c r="J6" s="239"/>
      <c r="K6" s="238" t="s">
        <v>189</v>
      </c>
      <c r="L6" s="239"/>
      <c r="M6" s="240" t="s">
        <v>190</v>
      </c>
      <c r="N6" s="239"/>
      <c r="O6" s="62"/>
      <c r="P6" s="62"/>
      <c r="Q6" s="57"/>
      <c r="R6" s="57"/>
      <c r="S6" s="57"/>
      <c r="T6" s="57"/>
      <c r="U6" s="57"/>
      <c r="V6" s="57"/>
      <c r="W6"/>
    </row>
    <row r="7" spans="1:23" ht="12.9" x14ac:dyDescent="0.35">
      <c r="A7" s="241"/>
      <c r="B7" s="242"/>
      <c r="C7" s="82" t="s">
        <v>191</v>
      </c>
      <c r="D7" s="83" t="s">
        <v>192</v>
      </c>
      <c r="E7" s="68" t="s">
        <v>191</v>
      </c>
      <c r="F7" s="69" t="s">
        <v>192</v>
      </c>
      <c r="G7" s="68" t="s">
        <v>191</v>
      </c>
      <c r="H7" s="69" t="s">
        <v>192</v>
      </c>
      <c r="I7" s="68" t="s">
        <v>191</v>
      </c>
      <c r="J7" s="69" t="s">
        <v>192</v>
      </c>
      <c r="K7" s="68" t="s">
        <v>191</v>
      </c>
      <c r="L7" s="69" t="s">
        <v>192</v>
      </c>
      <c r="M7" s="70" t="s">
        <v>191</v>
      </c>
      <c r="N7" s="69" t="s">
        <v>192</v>
      </c>
      <c r="O7" s="62"/>
      <c r="P7" s="62"/>
      <c r="Q7" s="57"/>
      <c r="R7" s="57"/>
      <c r="S7" s="57"/>
      <c r="T7" s="57"/>
      <c r="U7" s="57"/>
      <c r="V7" s="57"/>
      <c r="W7"/>
    </row>
    <row r="8" spans="1:23" ht="12.9" x14ac:dyDescent="0.35">
      <c r="A8" s="190"/>
      <c r="B8" s="188"/>
      <c r="C8" s="84">
        <v>10</v>
      </c>
      <c r="D8" s="85" t="s">
        <v>157</v>
      </c>
      <c r="E8" s="80">
        <v>20</v>
      </c>
      <c r="F8" s="71" t="s">
        <v>157</v>
      </c>
      <c r="G8" s="74">
        <v>10</v>
      </c>
      <c r="H8" s="71" t="s">
        <v>154</v>
      </c>
      <c r="I8" s="77"/>
      <c r="J8" s="71"/>
      <c r="K8" s="77"/>
      <c r="L8" s="71"/>
      <c r="M8" s="77"/>
      <c r="N8" s="71"/>
      <c r="O8" s="57"/>
      <c r="P8" s="142"/>
      <c r="Q8" s="142"/>
      <c r="R8" s="142"/>
      <c r="S8" s="142"/>
      <c r="T8" s="142"/>
      <c r="U8" s="142"/>
      <c r="V8" s="142"/>
      <c r="W8"/>
    </row>
    <row r="9" spans="1:23" ht="12.9" x14ac:dyDescent="0.35">
      <c r="A9" s="190"/>
      <c r="B9" s="188"/>
      <c r="C9" s="86">
        <v>5</v>
      </c>
      <c r="D9" s="87" t="s">
        <v>154</v>
      </c>
      <c r="E9" s="63"/>
      <c r="F9" s="72"/>
      <c r="G9" s="75">
        <v>-10</v>
      </c>
      <c r="H9" s="72" t="s">
        <v>157</v>
      </c>
      <c r="I9" s="78"/>
      <c r="J9" s="72"/>
      <c r="K9" s="78"/>
      <c r="L9" s="72"/>
      <c r="M9" s="78"/>
      <c r="N9" s="72"/>
      <c r="O9" s="57"/>
      <c r="P9" s="142"/>
      <c r="Q9" s="142"/>
      <c r="R9" s="142"/>
      <c r="S9" s="142"/>
      <c r="T9" s="142"/>
      <c r="U9" s="142"/>
      <c r="V9" s="142"/>
      <c r="W9"/>
    </row>
    <row r="10" spans="1:23" ht="12.9" x14ac:dyDescent="0.35">
      <c r="A10" s="190"/>
      <c r="B10" s="188"/>
      <c r="C10" s="86">
        <v>0</v>
      </c>
      <c r="D10" s="87" t="s">
        <v>157</v>
      </c>
      <c r="E10" s="63"/>
      <c r="F10" s="72"/>
      <c r="G10" s="75"/>
      <c r="H10" s="72"/>
      <c r="I10" s="78"/>
      <c r="J10" s="72"/>
      <c r="K10" s="78"/>
      <c r="L10" s="72"/>
      <c r="M10" s="78"/>
      <c r="N10" s="72"/>
      <c r="O10" s="57"/>
      <c r="P10" s="142"/>
      <c r="Q10" s="142"/>
      <c r="R10" s="142"/>
      <c r="S10" s="142"/>
      <c r="T10" s="142"/>
      <c r="U10" s="142"/>
      <c r="V10" s="142"/>
      <c r="W10"/>
    </row>
    <row r="11" spans="1:23" ht="12.9" x14ac:dyDescent="0.35">
      <c r="A11" s="190"/>
      <c r="B11" s="188"/>
      <c r="C11" s="86">
        <v>-5</v>
      </c>
      <c r="D11" s="87" t="s">
        <v>154</v>
      </c>
      <c r="E11" s="63"/>
      <c r="F11" s="72"/>
      <c r="G11" s="75"/>
      <c r="H11" s="72"/>
      <c r="I11" s="78"/>
      <c r="J11" s="72"/>
      <c r="K11" s="78"/>
      <c r="L11" s="72"/>
      <c r="M11" s="78"/>
      <c r="N11" s="72"/>
      <c r="O11" s="57"/>
      <c r="P11" s="142"/>
      <c r="Q11" s="142"/>
      <c r="R11" s="142"/>
      <c r="S11" s="142"/>
      <c r="T11" s="142"/>
      <c r="U11" s="142"/>
      <c r="V11" s="142"/>
      <c r="W11"/>
    </row>
    <row r="12" spans="1:23" ht="12.9" x14ac:dyDescent="0.35">
      <c r="A12" s="190"/>
      <c r="B12" s="188"/>
      <c r="C12" s="86">
        <v>-10</v>
      </c>
      <c r="D12" s="87" t="s">
        <v>157</v>
      </c>
      <c r="E12" s="63"/>
      <c r="F12" s="72"/>
      <c r="G12" s="75"/>
      <c r="H12" s="72"/>
      <c r="I12" s="78"/>
      <c r="J12" s="72"/>
      <c r="K12" s="78"/>
      <c r="L12" s="72"/>
      <c r="M12" s="78"/>
      <c r="N12" s="72"/>
      <c r="O12" s="57"/>
      <c r="P12" s="142"/>
      <c r="Q12" s="142"/>
      <c r="R12" s="142"/>
      <c r="S12" s="142"/>
      <c r="T12" s="142"/>
      <c r="U12" s="142"/>
      <c r="V12" s="142"/>
      <c r="W12"/>
    </row>
    <row r="13" spans="1:23" ht="12.9" x14ac:dyDescent="0.35">
      <c r="A13" s="190"/>
      <c r="B13" s="188"/>
      <c r="C13" s="86">
        <v>-30</v>
      </c>
      <c r="D13" s="87" t="s">
        <v>154</v>
      </c>
      <c r="E13" s="63"/>
      <c r="F13" s="72"/>
      <c r="G13" s="75"/>
      <c r="H13" s="72"/>
      <c r="I13" s="78"/>
      <c r="J13" s="72"/>
      <c r="K13" s="78"/>
      <c r="L13" s="72"/>
      <c r="M13" s="78"/>
      <c r="N13" s="72"/>
      <c r="O13" s="57"/>
      <c r="P13" s="142"/>
      <c r="Q13" s="142"/>
      <c r="R13" s="142"/>
      <c r="S13" s="142"/>
      <c r="T13" s="142"/>
      <c r="U13" s="142"/>
      <c r="V13" s="142"/>
      <c r="W13"/>
    </row>
    <row r="14" spans="1:23" ht="12.9" x14ac:dyDescent="0.35">
      <c r="A14" s="190"/>
      <c r="B14" s="188"/>
      <c r="C14" s="86"/>
      <c r="D14" s="87"/>
      <c r="E14" s="63"/>
      <c r="F14" s="72"/>
      <c r="G14" s="75"/>
      <c r="H14" s="72"/>
      <c r="I14" s="78"/>
      <c r="J14" s="72"/>
      <c r="K14" s="78"/>
      <c r="L14" s="72"/>
      <c r="M14" s="78"/>
      <c r="N14" s="72"/>
      <c r="O14" s="57"/>
      <c r="P14" s="142"/>
      <c r="Q14" s="142"/>
      <c r="R14" s="142"/>
      <c r="S14" s="142"/>
      <c r="T14" s="142"/>
      <c r="U14" s="142"/>
      <c r="V14" s="142"/>
      <c r="W14"/>
    </row>
    <row r="15" spans="1:23" ht="12.9" x14ac:dyDescent="0.35">
      <c r="A15" s="190"/>
      <c r="B15" s="188"/>
      <c r="C15" s="86"/>
      <c r="D15" s="87"/>
      <c r="E15" s="63"/>
      <c r="F15" s="72"/>
      <c r="G15" s="75"/>
      <c r="H15" s="72"/>
      <c r="I15" s="78"/>
      <c r="J15" s="72"/>
      <c r="K15" s="78"/>
      <c r="L15" s="72"/>
      <c r="M15" s="78"/>
      <c r="N15" s="72"/>
      <c r="O15" s="57"/>
      <c r="P15" s="142"/>
      <c r="Q15" s="142"/>
      <c r="R15" s="142"/>
      <c r="S15" s="142"/>
      <c r="T15" s="142"/>
      <c r="U15" s="142"/>
      <c r="V15" s="142"/>
      <c r="W15"/>
    </row>
    <row r="16" spans="1:23" ht="12.9" x14ac:dyDescent="0.35">
      <c r="A16" s="190"/>
      <c r="B16" s="188"/>
      <c r="C16" s="86"/>
      <c r="D16" s="87"/>
      <c r="E16" s="63"/>
      <c r="F16" s="72"/>
      <c r="G16" s="75"/>
      <c r="H16" s="72"/>
      <c r="I16" s="78"/>
      <c r="J16" s="72"/>
      <c r="K16" s="78"/>
      <c r="L16" s="72"/>
      <c r="M16" s="78"/>
      <c r="N16" s="72"/>
      <c r="O16" s="57"/>
      <c r="P16" s="142"/>
      <c r="Q16" s="142"/>
      <c r="R16" s="142"/>
      <c r="S16" s="142"/>
      <c r="T16" s="142"/>
      <c r="U16" s="142"/>
      <c r="V16" s="142"/>
      <c r="W16"/>
    </row>
    <row r="17" spans="1:23" ht="12.9" x14ac:dyDescent="0.35">
      <c r="A17" s="190"/>
      <c r="B17" s="188"/>
      <c r="C17" s="88"/>
      <c r="D17" s="89"/>
      <c r="E17" s="81"/>
      <c r="F17" s="73"/>
      <c r="G17" s="76"/>
      <c r="H17" s="73"/>
      <c r="I17" s="79"/>
      <c r="J17" s="73"/>
      <c r="K17" s="79"/>
      <c r="L17" s="73"/>
      <c r="M17" s="79"/>
      <c r="N17" s="73"/>
      <c r="O17" s="57"/>
      <c r="P17" s="57"/>
      <c r="Q17" s="57"/>
      <c r="R17" s="57"/>
      <c r="S17" s="57"/>
      <c r="T17" s="57"/>
      <c r="U17" s="57"/>
      <c r="V17" s="57"/>
      <c r="W17"/>
    </row>
    <row r="18" spans="1:23" ht="12.9" x14ac:dyDescent="0.35">
      <c r="A18" s="137"/>
      <c r="B18" s="138"/>
      <c r="C18" s="243"/>
      <c r="D18" s="243"/>
      <c r="E18" s="243"/>
      <c r="F18" s="37"/>
      <c r="G18" s="1"/>
      <c r="H18" s="1"/>
      <c r="I18" s="1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spans="1:23" ht="12.9" x14ac:dyDescent="0.35">
      <c r="A19" s="189"/>
      <c r="B19" s="138"/>
      <c r="C19" s="243"/>
      <c r="D19" s="243"/>
      <c r="E19" s="243"/>
      <c r="F19" s="37"/>
      <c r="G19" s="1"/>
      <c r="H19" s="1"/>
      <c r="I19" s="1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spans="1:23" ht="12.9" x14ac:dyDescent="0.35">
      <c r="A20" s="189"/>
      <c r="B20" s="138"/>
      <c r="C20" s="243"/>
      <c r="D20" s="243"/>
      <c r="E20" s="243"/>
      <c r="F20" s="37"/>
      <c r="G20" s="1"/>
      <c r="H20" s="1"/>
      <c r="I20" s="1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</row>
    <row r="21" spans="1:23" x14ac:dyDescent="0.3">
      <c r="A21" s="184"/>
      <c r="B21" s="217"/>
      <c r="C21" s="243"/>
      <c r="D21" s="243"/>
      <c r="E21" s="243"/>
      <c r="F21" s="37"/>
      <c r="G21" s="1"/>
      <c r="H21" s="1"/>
      <c r="I21" s="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 ht="12.9" x14ac:dyDescent="0.3">
      <c r="A22" s="137"/>
      <c r="B22" s="138"/>
      <c r="C22" s="59"/>
      <c r="D22" s="59"/>
      <c r="E22" s="60"/>
      <c r="F22" s="60"/>
      <c r="G22" s="61"/>
      <c r="H22" s="61"/>
      <c r="I22" s="61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</row>
    <row r="23" spans="1:23" x14ac:dyDescent="0.3">
      <c r="B23" s="58"/>
      <c r="C23" s="220"/>
      <c r="D23" s="220"/>
      <c r="E23" s="220"/>
      <c r="F23" s="47"/>
      <c r="G23" s="43"/>
      <c r="H23" s="43"/>
      <c r="I23" s="43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</row>
    <row r="24" spans="1:23" x14ac:dyDescent="0.3">
      <c r="A24" s="222"/>
      <c r="B24" s="222"/>
      <c r="C24" s="47"/>
      <c r="D24" s="47"/>
      <c r="E24" s="47"/>
      <c r="F24" s="47"/>
      <c r="G24" s="43"/>
      <c r="H24" s="43"/>
      <c r="I24" s="43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</row>
    <row r="25" spans="1:23" x14ac:dyDescent="0.3">
      <c r="A25" s="39"/>
      <c r="B25" s="49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44"/>
      <c r="U25" s="44"/>
      <c r="V25" s="44"/>
      <c r="W25" s="44"/>
    </row>
    <row r="26" spans="1:23" x14ac:dyDescent="0.3">
      <c r="A26" s="50"/>
      <c r="B26" s="50"/>
      <c r="C26" s="45"/>
      <c r="D26" s="45"/>
      <c r="E26" s="223"/>
      <c r="F26" s="223"/>
      <c r="G26" s="223"/>
      <c r="H26" s="45"/>
      <c r="I26" s="223"/>
      <c r="J26" s="223"/>
      <c r="K26" s="45"/>
      <c r="L26" s="45"/>
      <c r="M26" s="45"/>
      <c r="N26" s="45"/>
      <c r="O26" s="45"/>
      <c r="P26" s="223"/>
      <c r="Q26" s="223"/>
      <c r="R26" s="223"/>
      <c r="S26" s="223"/>
      <c r="T26" s="44"/>
      <c r="U26" s="44"/>
      <c r="V26" s="44"/>
      <c r="W26" s="44"/>
    </row>
    <row r="27" spans="1:23" x14ac:dyDescent="0.3">
      <c r="A27" s="223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4"/>
      <c r="U27" s="44"/>
      <c r="V27" s="44"/>
      <c r="W27" s="44"/>
    </row>
    <row r="28" spans="1:23" x14ac:dyDescent="0.3">
      <c r="A28" s="223"/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4"/>
      <c r="U28" s="44"/>
      <c r="V28" s="44"/>
      <c r="W28" s="44"/>
    </row>
    <row r="29" spans="1:23" x14ac:dyDescent="0.3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4"/>
      <c r="U29" s="44"/>
      <c r="V29" s="44"/>
      <c r="W29" s="44"/>
    </row>
    <row r="30" spans="1:23" x14ac:dyDescent="0.3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4"/>
      <c r="U30" s="44"/>
      <c r="V30" s="44"/>
      <c r="W30" s="44"/>
    </row>
    <row r="31" spans="1:23" x14ac:dyDescent="0.3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4"/>
      <c r="U31" s="44"/>
      <c r="V31" s="44"/>
      <c r="W31" s="44"/>
    </row>
    <row r="32" spans="1:23" x14ac:dyDescent="0.3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4"/>
      <c r="U32" s="44"/>
      <c r="V32" s="44"/>
      <c r="W32" s="44"/>
    </row>
    <row r="33" spans="1:23" x14ac:dyDescent="0.3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4"/>
      <c r="U33" s="44"/>
      <c r="V33" s="44"/>
      <c r="W33" s="44"/>
    </row>
    <row r="34" spans="1:23" x14ac:dyDescent="0.3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4"/>
      <c r="U34" s="44"/>
      <c r="V34" s="44"/>
      <c r="W34" s="44"/>
    </row>
    <row r="35" spans="1:23" x14ac:dyDescent="0.3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4"/>
      <c r="U35" s="44"/>
      <c r="V35" s="44"/>
      <c r="W35" s="44"/>
    </row>
    <row r="36" spans="1:23" x14ac:dyDescent="0.3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4"/>
      <c r="U36" s="44"/>
      <c r="V36" s="44"/>
      <c r="W36" s="44"/>
    </row>
    <row r="37" spans="1:23" x14ac:dyDescent="0.3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4"/>
      <c r="U37" s="44"/>
      <c r="V37" s="44"/>
      <c r="W37" s="44"/>
    </row>
    <row r="38" spans="1:23" x14ac:dyDescent="0.3">
      <c r="A38" s="46"/>
      <c r="B38" s="46"/>
      <c r="C38" s="220"/>
      <c r="D38" s="220"/>
      <c r="E38" s="220"/>
      <c r="F38" s="47"/>
      <c r="G38" s="48"/>
      <c r="H38" s="48"/>
      <c r="I38" s="48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</row>
    <row r="39" spans="1:23" x14ac:dyDescent="0.3">
      <c r="A39" s="219"/>
      <c r="B39" s="219"/>
      <c r="C39" s="220"/>
      <c r="D39" s="220"/>
      <c r="E39" s="220"/>
      <c r="F39" s="47"/>
      <c r="G39" s="48"/>
      <c r="H39" s="48"/>
      <c r="I39" s="48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</row>
    <row r="40" spans="1:23" x14ac:dyDescent="0.3">
      <c r="A40" s="222"/>
      <c r="B40" s="222"/>
      <c r="C40" s="47"/>
      <c r="D40" s="47"/>
      <c r="E40" s="47"/>
      <c r="F40" s="47"/>
      <c r="G40" s="48"/>
      <c r="H40" s="48"/>
      <c r="I40" s="48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</row>
    <row r="41" spans="1:23" x14ac:dyDescent="0.3">
      <c r="A41" s="49"/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44"/>
      <c r="U41" s="44"/>
      <c r="V41" s="44"/>
      <c r="W41" s="44"/>
    </row>
    <row r="42" spans="1:23" x14ac:dyDescent="0.3">
      <c r="A42" s="50"/>
      <c r="B42" s="50"/>
      <c r="C42" s="45"/>
      <c r="D42" s="45"/>
      <c r="E42" s="223"/>
      <c r="F42" s="223"/>
      <c r="G42" s="223"/>
      <c r="H42" s="45"/>
      <c r="I42" s="223"/>
      <c r="J42" s="223"/>
      <c r="K42" s="45"/>
      <c r="L42" s="45"/>
      <c r="M42" s="45"/>
      <c r="N42" s="45"/>
      <c r="O42" s="45"/>
      <c r="P42" s="223"/>
      <c r="Q42" s="223"/>
      <c r="R42" s="223"/>
      <c r="S42" s="223"/>
      <c r="T42" s="44"/>
      <c r="U42" s="44"/>
      <c r="V42" s="44"/>
      <c r="W42" s="44"/>
    </row>
    <row r="43" spans="1:23" x14ac:dyDescent="0.3">
      <c r="A43" s="50"/>
      <c r="B43" s="45"/>
      <c r="C43" s="45"/>
      <c r="D43" s="45"/>
      <c r="E43" s="223"/>
      <c r="F43" s="223"/>
      <c r="G43" s="223"/>
      <c r="H43" s="45"/>
      <c r="I43" s="223"/>
      <c r="J43" s="223"/>
      <c r="K43" s="45"/>
      <c r="L43" s="45"/>
      <c r="M43" s="45"/>
      <c r="N43" s="45"/>
      <c r="O43" s="45"/>
      <c r="P43" s="223"/>
      <c r="Q43" s="223"/>
      <c r="R43" s="223"/>
      <c r="S43" s="223"/>
      <c r="T43" s="44"/>
      <c r="U43" s="44"/>
      <c r="V43" s="44"/>
      <c r="W43" s="44"/>
    </row>
    <row r="44" spans="1:23" x14ac:dyDescent="0.3">
      <c r="A44" s="46"/>
      <c r="B44" s="45"/>
      <c r="C44" s="45"/>
      <c r="D44" s="45"/>
      <c r="E44" s="223"/>
      <c r="F44" s="223"/>
      <c r="G44" s="223"/>
      <c r="H44" s="45"/>
      <c r="I44" s="223"/>
      <c r="J44" s="223"/>
      <c r="K44" s="45"/>
      <c r="L44" s="45"/>
      <c r="M44" s="45"/>
      <c r="N44" s="45"/>
      <c r="O44" s="45"/>
      <c r="P44" s="223"/>
      <c r="Q44" s="223"/>
      <c r="R44" s="223"/>
      <c r="S44" s="223"/>
      <c r="T44" s="44"/>
      <c r="U44" s="44"/>
      <c r="V44" s="44"/>
      <c r="W44" s="44"/>
    </row>
    <row r="45" spans="1:23" x14ac:dyDescent="0.3">
      <c r="A45" s="46"/>
      <c r="B45" s="45"/>
      <c r="C45" s="45"/>
      <c r="D45" s="45"/>
      <c r="E45" s="223"/>
      <c r="F45" s="223"/>
      <c r="G45" s="223"/>
      <c r="H45" s="45"/>
      <c r="I45" s="223"/>
      <c r="J45" s="223"/>
      <c r="K45" s="45"/>
      <c r="L45" s="45"/>
      <c r="M45" s="45"/>
      <c r="N45" s="45"/>
      <c r="O45" s="45"/>
      <c r="P45" s="223"/>
      <c r="Q45" s="223"/>
      <c r="R45" s="223"/>
      <c r="S45" s="223"/>
      <c r="T45" s="44"/>
      <c r="U45" s="44"/>
      <c r="V45" s="44"/>
      <c r="W45" s="44"/>
    </row>
    <row r="46" spans="1:23" x14ac:dyDescent="0.3">
      <c r="A46" s="46"/>
      <c r="B46" s="45"/>
      <c r="C46" s="45"/>
      <c r="D46" s="45"/>
      <c r="E46" s="223"/>
      <c r="F46" s="223"/>
      <c r="G46" s="223"/>
      <c r="H46" s="45"/>
      <c r="I46" s="223"/>
      <c r="J46" s="223"/>
      <c r="K46" s="45"/>
      <c r="L46" s="45"/>
      <c r="M46" s="45"/>
      <c r="N46" s="45"/>
      <c r="O46" s="45"/>
      <c r="P46" s="223"/>
      <c r="Q46" s="223"/>
      <c r="R46" s="223"/>
      <c r="S46" s="223"/>
      <c r="T46" s="44"/>
      <c r="U46" s="44"/>
      <c r="V46" s="44"/>
      <c r="W46" s="44"/>
    </row>
    <row r="47" spans="1:23" x14ac:dyDescent="0.3">
      <c r="A47" s="46"/>
      <c r="B47" s="45"/>
      <c r="C47" s="51"/>
      <c r="D47" s="64"/>
      <c r="E47" s="52"/>
      <c r="F47" s="47"/>
      <c r="G47" s="43"/>
      <c r="H47" s="43"/>
      <c r="I47" s="43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</row>
    <row r="48" spans="1:23" x14ac:dyDescent="0.3">
      <c r="A48" s="39"/>
      <c r="B48" s="40"/>
      <c r="C48" s="226"/>
      <c r="D48" s="244"/>
      <c r="E48" s="227"/>
      <c r="F48" s="47"/>
      <c r="G48" s="43"/>
      <c r="H48" s="43"/>
      <c r="I48" s="43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</row>
    <row r="49" spans="1:23" ht="12.9" x14ac:dyDescent="0.3">
      <c r="A49" s="224"/>
      <c r="B49" s="225"/>
      <c r="C49" s="55"/>
      <c r="D49" s="55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</row>
    <row r="50" spans="1:23" x14ac:dyDescent="0.3">
      <c r="A50" s="53"/>
      <c r="B50" s="54"/>
      <c r="C50" s="41"/>
      <c r="D50" s="65"/>
      <c r="E50" s="42"/>
      <c r="F50" s="47"/>
      <c r="G50" s="43"/>
      <c r="H50" s="43"/>
      <c r="I50" s="43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</row>
    <row r="51" spans="1:23" ht="12.9" x14ac:dyDescent="0.35">
      <c r="A51" s="228"/>
      <c r="B51" s="229"/>
      <c r="C51" s="226"/>
      <c r="D51" s="244"/>
      <c r="E51" s="227"/>
      <c r="F51" s="47"/>
      <c r="G51" s="43"/>
      <c r="H51" s="43"/>
      <c r="I51" s="43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</row>
    <row r="52" spans="1:23" ht="12.9" x14ac:dyDescent="0.35">
      <c r="A52" s="224"/>
      <c r="B52" s="225"/>
      <c r="C52" s="226"/>
      <c r="D52" s="244"/>
      <c r="E52" s="227"/>
      <c r="F52" s="47"/>
      <c r="G52" s="43"/>
      <c r="H52" s="43"/>
      <c r="I52" s="43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</row>
    <row r="53" spans="1:23" x14ac:dyDescent="0.3">
      <c r="A53" s="224"/>
      <c r="B53" s="225"/>
      <c r="C53" s="226"/>
      <c r="D53" s="244"/>
      <c r="E53" s="227"/>
      <c r="F53" s="47"/>
      <c r="G53" s="43"/>
      <c r="H53" s="43"/>
      <c r="I53" s="43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</row>
    <row r="54" spans="1:23" x14ac:dyDescent="0.3">
      <c r="A54" s="224"/>
      <c r="B54" s="225"/>
      <c r="C54" s="226"/>
      <c r="D54" s="244"/>
      <c r="E54" s="227"/>
      <c r="F54" s="47"/>
      <c r="G54" s="43"/>
      <c r="H54" s="43"/>
      <c r="I54" s="43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</row>
    <row r="55" spans="1:23" ht="12.9" x14ac:dyDescent="0.35">
      <c r="A55" s="228"/>
      <c r="B55" s="229"/>
      <c r="C55" s="226"/>
      <c r="D55" s="244"/>
      <c r="E55" s="227"/>
      <c r="F55" s="47"/>
      <c r="G55" s="43"/>
      <c r="H55" s="43"/>
      <c r="I55" s="43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</row>
    <row r="56" spans="1:23" ht="12.9" x14ac:dyDescent="0.35">
      <c r="A56" s="224"/>
      <c r="B56" s="225"/>
      <c r="C56" s="226"/>
      <c r="D56" s="244"/>
      <c r="E56" s="227"/>
      <c r="F56" s="47"/>
      <c r="G56" s="43"/>
      <c r="H56" s="43"/>
      <c r="I56" s="43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</row>
    <row r="57" spans="1:23" x14ac:dyDescent="0.3">
      <c r="A57" s="224"/>
      <c r="B57" s="225"/>
      <c r="C57" s="226"/>
      <c r="D57" s="244"/>
      <c r="E57" s="227"/>
      <c r="F57" s="47"/>
      <c r="G57" s="43"/>
      <c r="H57" s="43"/>
      <c r="I57" s="43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</row>
    <row r="58" spans="1:23" x14ac:dyDescent="0.3">
      <c r="A58" s="224"/>
      <c r="B58" s="225"/>
      <c r="C58" s="226"/>
      <c r="D58" s="244"/>
      <c r="E58" s="227"/>
      <c r="F58" s="47"/>
      <c r="G58" s="43"/>
      <c r="H58" s="43"/>
      <c r="I58" s="43"/>
      <c r="J58" s="221"/>
      <c r="K58" s="221"/>
      <c r="L58" s="221"/>
      <c r="M58" s="221"/>
      <c r="N58" s="221"/>
      <c r="O58" s="221"/>
      <c r="P58" s="221"/>
      <c r="Q58" s="221"/>
      <c r="R58" s="221"/>
      <c r="S58" s="221"/>
      <c r="T58" s="221"/>
      <c r="U58" s="221"/>
      <c r="V58" s="221"/>
      <c r="W58" s="221"/>
    </row>
    <row r="59" spans="1:23" ht="12.9" x14ac:dyDescent="0.35">
      <c r="A59" s="228"/>
      <c r="B59" s="229"/>
      <c r="C59" s="226"/>
      <c r="D59" s="244"/>
      <c r="E59" s="227"/>
      <c r="F59" s="47"/>
      <c r="G59" s="43"/>
      <c r="H59" s="43"/>
      <c r="I59" s="43"/>
      <c r="J59" s="231"/>
      <c r="K59" s="231"/>
      <c r="L59" s="231"/>
      <c r="M59" s="231"/>
      <c r="N59" s="231"/>
      <c r="O59" s="231"/>
      <c r="P59" s="231"/>
      <c r="Q59" s="231"/>
      <c r="R59" s="231"/>
      <c r="S59" s="231"/>
      <c r="T59" s="231"/>
      <c r="U59" s="231"/>
      <c r="V59" s="231"/>
      <c r="W59" s="231"/>
    </row>
    <row r="60" spans="1:23" x14ac:dyDescent="0.3">
      <c r="A60" s="224"/>
      <c r="B60" s="225"/>
      <c r="C60" s="226"/>
      <c r="D60" s="244"/>
      <c r="E60" s="227"/>
      <c r="F60" s="47"/>
      <c r="G60" s="43"/>
      <c r="H60" s="43"/>
      <c r="I60" s="43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</row>
    <row r="61" spans="1:23" ht="12.9" x14ac:dyDescent="0.35">
      <c r="A61" s="232"/>
      <c r="B61" s="233"/>
      <c r="C61" s="226"/>
      <c r="D61" s="244"/>
      <c r="E61" s="227"/>
      <c r="F61" s="47"/>
      <c r="G61" s="43"/>
      <c r="H61" s="43"/>
      <c r="I61" s="43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</row>
    <row r="62" spans="1:23" x14ac:dyDescent="0.3">
      <c r="A62" s="235"/>
      <c r="B62" s="236"/>
      <c r="C62" s="226"/>
      <c r="D62" s="244"/>
      <c r="E62" s="227"/>
      <c r="F62" s="47"/>
      <c r="G62" s="43"/>
      <c r="H62" s="43"/>
      <c r="I62" s="43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</row>
    <row r="63" spans="1:23" ht="12.9" x14ac:dyDescent="0.35">
      <c r="A63" s="232"/>
      <c r="B63" s="233"/>
      <c r="C63" s="226"/>
      <c r="D63" s="244"/>
      <c r="E63" s="227"/>
      <c r="F63" s="47"/>
      <c r="G63" s="43"/>
      <c r="H63" s="43"/>
      <c r="I63" s="43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</row>
    <row r="64" spans="1:23" x14ac:dyDescent="0.3">
      <c r="A64" s="235"/>
      <c r="B64" s="236"/>
    </row>
  </sheetData>
  <mergeCells count="118">
    <mergeCell ref="A59:B59"/>
    <mergeCell ref="C59:E59"/>
    <mergeCell ref="J59:W59"/>
    <mergeCell ref="A60:B60"/>
    <mergeCell ref="C60:E60"/>
    <mergeCell ref="J60:W60"/>
    <mergeCell ref="A57:B57"/>
    <mergeCell ref="C57:E57"/>
    <mergeCell ref="J57:W57"/>
    <mergeCell ref="A58:B58"/>
    <mergeCell ref="C58:E58"/>
    <mergeCell ref="J58:W58"/>
    <mergeCell ref="A63:B63"/>
    <mergeCell ref="C63:E63"/>
    <mergeCell ref="J63:W63"/>
    <mergeCell ref="A64:B64"/>
    <mergeCell ref="A61:B61"/>
    <mergeCell ref="C61:E61"/>
    <mergeCell ref="J61:W61"/>
    <mergeCell ref="A62:B62"/>
    <mergeCell ref="C62:E62"/>
    <mergeCell ref="J62:W62"/>
    <mergeCell ref="A55:B55"/>
    <mergeCell ref="C55:E55"/>
    <mergeCell ref="J55:W55"/>
    <mergeCell ref="A56:B56"/>
    <mergeCell ref="C56:E56"/>
    <mergeCell ref="J56:W56"/>
    <mergeCell ref="A53:B53"/>
    <mergeCell ref="C53:E53"/>
    <mergeCell ref="J53:W53"/>
    <mergeCell ref="A54:B54"/>
    <mergeCell ref="C54:E54"/>
    <mergeCell ref="J54:W54"/>
    <mergeCell ref="A49:B49"/>
    <mergeCell ref="J50:W50"/>
    <mergeCell ref="A51:B51"/>
    <mergeCell ref="C51:E51"/>
    <mergeCell ref="J51:W51"/>
    <mergeCell ref="A52:B52"/>
    <mergeCell ref="C52:E52"/>
    <mergeCell ref="J52:W52"/>
    <mergeCell ref="E46:G46"/>
    <mergeCell ref="I46:J46"/>
    <mergeCell ref="P46:Q46"/>
    <mergeCell ref="R46:S46"/>
    <mergeCell ref="C48:E48"/>
    <mergeCell ref="J48:W48"/>
    <mergeCell ref="E44:G44"/>
    <mergeCell ref="I44:J44"/>
    <mergeCell ref="P44:Q44"/>
    <mergeCell ref="R44:S44"/>
    <mergeCell ref="E45:G45"/>
    <mergeCell ref="I45:J45"/>
    <mergeCell ref="P45:Q45"/>
    <mergeCell ref="R45:S45"/>
    <mergeCell ref="A40:B40"/>
    <mergeCell ref="E42:G42"/>
    <mergeCell ref="I42:J42"/>
    <mergeCell ref="P42:Q42"/>
    <mergeCell ref="R42:S42"/>
    <mergeCell ref="E43:G43"/>
    <mergeCell ref="I43:J43"/>
    <mergeCell ref="P43:Q43"/>
    <mergeCell ref="R43:S43"/>
    <mergeCell ref="A27:A28"/>
    <mergeCell ref="C38:E38"/>
    <mergeCell ref="J38:W38"/>
    <mergeCell ref="A39:B39"/>
    <mergeCell ref="C39:E39"/>
    <mergeCell ref="J39:W39"/>
    <mergeCell ref="A22:B22"/>
    <mergeCell ref="C23:E23"/>
    <mergeCell ref="J23:W23"/>
    <mergeCell ref="A24:B24"/>
    <mergeCell ref="E26:G26"/>
    <mergeCell ref="I26:J26"/>
    <mergeCell ref="P26:Q26"/>
    <mergeCell ref="R26:S26"/>
    <mergeCell ref="A19:B19"/>
    <mergeCell ref="C19:E19"/>
    <mergeCell ref="A20:B20"/>
    <mergeCell ref="C20:E20"/>
    <mergeCell ref="A21:B21"/>
    <mergeCell ref="C21:E21"/>
    <mergeCell ref="A16:B16"/>
    <mergeCell ref="P16:V16"/>
    <mergeCell ref="A17:B17"/>
    <mergeCell ref="A18:B18"/>
    <mergeCell ref="C18:E18"/>
    <mergeCell ref="A14:B14"/>
    <mergeCell ref="P14:V14"/>
    <mergeCell ref="A15:B15"/>
    <mergeCell ref="P15:V15"/>
    <mergeCell ref="A12:B12"/>
    <mergeCell ref="P12:V12"/>
    <mergeCell ref="A13:B13"/>
    <mergeCell ref="P13:V13"/>
    <mergeCell ref="A10:B10"/>
    <mergeCell ref="P10:V10"/>
    <mergeCell ref="A11:B11"/>
    <mergeCell ref="P11:V11"/>
    <mergeCell ref="A8:B8"/>
    <mergeCell ref="P8:V8"/>
    <mergeCell ref="A9:B9"/>
    <mergeCell ref="P9:V9"/>
    <mergeCell ref="A1:W1"/>
    <mergeCell ref="A2:W3"/>
    <mergeCell ref="A5:B5"/>
    <mergeCell ref="C5:E5"/>
    <mergeCell ref="A6:B6"/>
    <mergeCell ref="C6:D6"/>
    <mergeCell ref="E6:F6"/>
    <mergeCell ref="G6:H6"/>
    <mergeCell ref="I6:J6"/>
    <mergeCell ref="K6:L6"/>
    <mergeCell ref="M6:N6"/>
    <mergeCell ref="A7:B7"/>
  </mergeCells>
  <phoneticPr fontId="1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8264CA28-734C-4CEC-B978-F61C38874C34}">
          <x14:formula1>
            <xm:f>SelectionMenu!$B$2:$D$2</xm:f>
          </x14:formula1>
          <xm:sqref>C50:F50</xm:sqref>
        </x14:dataValidation>
        <x14:dataValidation type="list" allowBlank="1" showInputMessage="1" showErrorMessage="1" xr:uid="{7146216B-ACEE-4016-823D-2902F33F8598}">
          <x14:formula1>
            <xm:f>SelectionMenu!$B$7:$C$7</xm:f>
          </x14:formula1>
          <xm:sqref>C59:F59 C61:F61</xm:sqref>
        </x14:dataValidation>
        <x14:dataValidation type="list" allowBlank="1" showInputMessage="1" showErrorMessage="1" xr:uid="{C64DF3CD-4823-4D21-8937-C0BDEB3A5A76}">
          <x14:formula1>
            <xm:f>'Soil parameters'!$C$6:$L$6</xm:f>
          </x14:formula1>
          <xm:sqref>D8:D17 F8:F17 H8:H17 J8:J17 L8:L17 N8:N17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3481-10E1-401F-997A-F7D6079F91E3}">
  <sheetPr codeName="Sheet5"/>
  <dimension ref="A1:D7"/>
  <sheetViews>
    <sheetView workbookViewId="0">
      <selection activeCell="E13" sqref="E13"/>
    </sheetView>
  </sheetViews>
  <sheetFormatPr defaultRowHeight="12.45" x14ac:dyDescent="0.3"/>
  <cols>
    <col min="1" max="1" width="22.84375" customWidth="1"/>
    <col min="2" max="2" width="21.15234375" customWidth="1"/>
    <col min="3" max="3" width="19.3828125" customWidth="1"/>
    <col min="4" max="4" width="14.69140625" bestFit="1" customWidth="1"/>
    <col min="5" max="5" width="11.3046875" customWidth="1"/>
    <col min="6" max="7" width="15.53515625" bestFit="1" customWidth="1"/>
    <col min="8" max="8" width="13.3828125" bestFit="1" customWidth="1"/>
  </cols>
  <sheetData>
    <row r="1" spans="1:4" x14ac:dyDescent="0.3">
      <c r="A1" s="10" t="s">
        <v>193</v>
      </c>
      <c r="B1" t="s">
        <v>43</v>
      </c>
      <c r="C1" t="s">
        <v>44</v>
      </c>
    </row>
    <row r="2" spans="1:4" x14ac:dyDescent="0.3">
      <c r="A2" s="10" t="s">
        <v>162</v>
      </c>
      <c r="B2" t="s">
        <v>111</v>
      </c>
      <c r="C2" t="s">
        <v>194</v>
      </c>
      <c r="D2" t="s">
        <v>195</v>
      </c>
    </row>
    <row r="3" spans="1:4" x14ac:dyDescent="0.3">
      <c r="A3" s="10" t="s">
        <v>164</v>
      </c>
      <c r="B3" t="s">
        <v>196</v>
      </c>
      <c r="C3" t="s">
        <v>118</v>
      </c>
      <c r="D3" t="s">
        <v>197</v>
      </c>
    </row>
    <row r="4" spans="1:4" x14ac:dyDescent="0.3">
      <c r="A4" s="10" t="s">
        <v>198</v>
      </c>
      <c r="B4" t="s">
        <v>152</v>
      </c>
      <c r="C4" t="s">
        <v>154</v>
      </c>
      <c r="D4" t="s">
        <v>199</v>
      </c>
    </row>
    <row r="5" spans="1:4" x14ac:dyDescent="0.3">
      <c r="A5" s="10" t="s">
        <v>200</v>
      </c>
      <c r="B5" t="s">
        <v>152</v>
      </c>
      <c r="C5" t="s">
        <v>154</v>
      </c>
    </row>
    <row r="6" spans="1:4" x14ac:dyDescent="0.3">
      <c r="A6" s="10" t="s">
        <v>201</v>
      </c>
      <c r="B6" t="s">
        <v>154</v>
      </c>
      <c r="C6" t="s">
        <v>202</v>
      </c>
    </row>
    <row r="7" spans="1:4" x14ac:dyDescent="0.3">
      <c r="A7" s="10" t="s">
        <v>203</v>
      </c>
      <c r="B7" t="s">
        <v>204</v>
      </c>
      <c r="C7" t="s">
        <v>75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B75D18DCF33B48BC152AB26F3CFFF5" ma:contentTypeVersion="18" ma:contentTypeDescription="Create a new document." ma:contentTypeScope="" ma:versionID="ae59d372b79cce73941fac7472f06c75">
  <xsd:schema xmlns:xsd="http://www.w3.org/2001/XMLSchema" xmlns:xs="http://www.w3.org/2001/XMLSchema" xmlns:p="http://schemas.microsoft.com/office/2006/metadata/properties" xmlns:ns2="1cd2290b-261c-4c84-8af1-3f92cb29fb7c" xmlns:ns3="891fcd38-3ebb-4e29-83f5-a732063fd957" targetNamespace="http://schemas.microsoft.com/office/2006/metadata/properties" ma:root="true" ma:fieldsID="81cc83da094bcc5803e04b9fe93dda7f" ns2:_="" ns3:_="">
    <xsd:import namespace="1cd2290b-261c-4c84-8af1-3f92cb29fb7c"/>
    <xsd:import namespace="891fcd38-3ebb-4e29-83f5-a732063fd9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290b-261c-4c84-8af1-3f92cb29f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e8c0c4-99b0-4330-9541-42321b27ea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fcd38-3ebb-4e29-83f5-a732063fd95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e2fcd37-efa9-4925-806e-2e58ca8a5d39}" ma:internalName="TaxCatchAll" ma:showField="CatchAllData" ma:web="891fcd38-3ebb-4e29-83f5-a732063fd9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2290b-261c-4c84-8af1-3f92cb29fb7c">
      <Terms xmlns="http://schemas.microsoft.com/office/infopath/2007/PartnerControls"/>
    </lcf76f155ced4ddcb4097134ff3c332f>
    <TaxCatchAll xmlns="891fcd38-3ebb-4e29-83f5-a732063fd95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A041D9-D860-4298-B17A-B772F0A04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290b-261c-4c84-8af1-3f92cb29fb7c"/>
    <ds:schemaRef ds:uri="891fcd38-3ebb-4e29-83f5-a732063fd9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72050A-15C1-4D7B-B234-EA1BA5C12D36}">
  <ds:schemaRefs>
    <ds:schemaRef ds:uri="http://schemas.microsoft.com/office/2006/metadata/properties"/>
    <ds:schemaRef ds:uri="http://schemas.microsoft.com/office/infopath/2007/PartnerControls"/>
    <ds:schemaRef ds:uri="1cd2290b-261c-4c84-8af1-3f92cb29fb7c"/>
    <ds:schemaRef ds:uri="891fcd38-3ebb-4e29-83f5-a732063fd957"/>
  </ds:schemaRefs>
</ds:datastoreItem>
</file>

<file path=customXml/itemProps3.xml><?xml version="1.0" encoding="utf-8"?>
<ds:datastoreItem xmlns:ds="http://schemas.openxmlformats.org/officeDocument/2006/customXml" ds:itemID="{8874A171-62A0-47FF-8046-872D522ADA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</vt:lpstr>
      <vt:lpstr>Section A</vt:lpstr>
      <vt:lpstr>Soil parameters</vt:lpstr>
      <vt:lpstr>Design soil profiles</vt:lpstr>
      <vt:lpstr>SelectionMenu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Elona Joyce Lozano</dc:creator>
  <cp:keywords/>
  <dc:description/>
  <cp:lastModifiedBy>Tran Chuong Trinh</cp:lastModifiedBy>
  <cp:revision/>
  <dcterms:created xsi:type="dcterms:W3CDTF">2021-12-09T02:36:43Z</dcterms:created>
  <dcterms:modified xsi:type="dcterms:W3CDTF">2026-08-07T03:52:14Z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0x01010043B75D18DCF33B48BC152AB26F3CFFF5</vt:lpwstr>
  </property>
  <property fmtid="{D5CDD505-2E9C-101B-9397-08002B2CF9AE}" pid="3" name="MediaServiceImageTags">
    <vt:lpwstr/>
  </property>
</Properties>
</file>